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8 кл" sheetId="5" r:id="rId1"/>
    <sheet name="9 кл" sheetId="1" r:id="rId2"/>
    <sheet name="10 кл" sheetId="2" r:id="rId3"/>
    <sheet name="11 кл" sheetId="3" r:id="rId4"/>
  </sheets>
  <definedNames>
    <definedName name="_xlnm._FilterDatabase" localSheetId="2" hidden="1">'10 кл'!$A$9:$AF$9</definedName>
    <definedName name="_xlnm._FilterDatabase" localSheetId="3" hidden="1">'11 кл'!$A$9:$AF$9</definedName>
    <definedName name="_xlnm._FilterDatabase" localSheetId="0" hidden="1">'8 кл'!$B$9:$P$9</definedName>
    <definedName name="_xlnm._FilterDatabase" localSheetId="1" hidden="1">'9 кл'!$B$9:$AE$9</definedName>
  </definedNames>
  <calcPr calcId="145621"/>
</workbook>
</file>

<file path=xl/calcChain.xml><?xml version="1.0" encoding="utf-8"?>
<calcChain xmlns="http://schemas.openxmlformats.org/spreadsheetml/2006/main">
  <c r="K30" i="3" l="1"/>
  <c r="K37" i="5"/>
  <c r="K36" i="5"/>
  <c r="K35" i="5"/>
  <c r="K34" i="5"/>
  <c r="K33" i="5"/>
  <c r="K32" i="5"/>
  <c r="K31" i="5"/>
  <c r="K30" i="5"/>
  <c r="K23" i="5"/>
  <c r="K27" i="5"/>
  <c r="K17" i="5"/>
  <c r="K25" i="5"/>
  <c r="K28" i="5"/>
  <c r="K24" i="2" l="1"/>
  <c r="K55" i="1"/>
  <c r="K28" i="1"/>
  <c r="K40" i="3" l="1"/>
  <c r="K37" i="3"/>
  <c r="K20" i="3"/>
  <c r="K42" i="2" l="1"/>
  <c r="K32" i="2"/>
  <c r="K30" i="2"/>
  <c r="K27" i="1"/>
  <c r="K22" i="1"/>
  <c r="K21" i="1"/>
  <c r="K17" i="1"/>
  <c r="K51" i="3" l="1"/>
  <c r="K50" i="3"/>
  <c r="K36" i="3"/>
  <c r="K32" i="3"/>
  <c r="K25" i="3"/>
  <c r="K45" i="2"/>
  <c r="K56" i="1"/>
  <c r="K51" i="1"/>
  <c r="K48" i="1"/>
  <c r="K19" i="1"/>
  <c r="K18" i="1"/>
  <c r="K29" i="3" l="1"/>
  <c r="K49" i="3"/>
  <c r="K44" i="3"/>
  <c r="K43" i="3"/>
  <c r="K42" i="3"/>
  <c r="K38" i="3"/>
  <c r="K31" i="2"/>
  <c r="K25" i="2"/>
  <c r="K41" i="2"/>
  <c r="K40" i="2"/>
  <c r="K44" i="2"/>
  <c r="K38" i="2"/>
  <c r="K37" i="2"/>
  <c r="K33" i="2"/>
  <c r="K28" i="2"/>
  <c r="K54" i="1"/>
  <c r="K50" i="1"/>
  <c r="K49" i="1"/>
  <c r="K43" i="1"/>
  <c r="K39" i="1"/>
  <c r="K38" i="1"/>
  <c r="K25" i="1"/>
  <c r="K16" i="1"/>
  <c r="K29" i="5"/>
  <c r="K21" i="5"/>
  <c r="K47" i="3" l="1"/>
  <c r="K41" i="3"/>
  <c r="K31" i="3"/>
  <c r="K28" i="3"/>
  <c r="K26" i="3"/>
  <c r="K22" i="3"/>
  <c r="K24" i="3"/>
  <c r="K19" i="3"/>
  <c r="K46" i="2"/>
  <c r="K35" i="2"/>
  <c r="K26" i="2"/>
  <c r="K21" i="2"/>
  <c r="K19" i="2"/>
  <c r="K18" i="2"/>
  <c r="K53" i="1"/>
  <c r="K33" i="1"/>
  <c r="K31" i="1"/>
  <c r="K30" i="1"/>
  <c r="K24" i="1"/>
  <c r="K15" i="1"/>
  <c r="K13" i="1"/>
  <c r="K10" i="1"/>
  <c r="K26" i="5"/>
  <c r="K24" i="5"/>
  <c r="K19" i="5"/>
  <c r="K12" i="5"/>
  <c r="K11" i="5"/>
  <c r="K23" i="3"/>
  <c r="K27" i="3"/>
  <c r="K17" i="2"/>
  <c r="K22" i="2"/>
  <c r="K23" i="2"/>
  <c r="K27" i="2"/>
  <c r="K16" i="2"/>
  <c r="K20" i="1"/>
  <c r="K41" i="1"/>
  <c r="K42" i="1"/>
  <c r="K12" i="1"/>
  <c r="K21" i="3"/>
  <c r="K48" i="3" l="1"/>
  <c r="K39" i="3"/>
  <c r="K33" i="3"/>
  <c r="K43" i="2"/>
  <c r="K36" i="2"/>
  <c r="K34" i="2"/>
  <c r="K20" i="2"/>
  <c r="K47" i="1"/>
  <c r="K46" i="1"/>
  <c r="K40" i="1"/>
  <c r="K37" i="1"/>
  <c r="K36" i="1"/>
  <c r="K35" i="1"/>
  <c r="K34" i="1"/>
  <c r="K29" i="1"/>
  <c r="K26" i="1"/>
  <c r="K23" i="1"/>
  <c r="K11" i="1"/>
  <c r="K22" i="5"/>
  <c r="K20" i="5"/>
  <c r="K14" i="5"/>
  <c r="K10" i="5"/>
  <c r="K46" i="3" l="1"/>
  <c r="K45" i="3"/>
  <c r="K35" i="3"/>
  <c r="K34" i="3"/>
  <c r="K18" i="3"/>
  <c r="K17" i="3"/>
  <c r="K16" i="3"/>
  <c r="K39" i="2"/>
  <c r="K29" i="2"/>
  <c r="K52" i="1"/>
  <c r="K45" i="1"/>
  <c r="K44" i="1"/>
  <c r="K32" i="1"/>
  <c r="K14" i="1"/>
</calcChain>
</file>

<file path=xl/sharedStrings.xml><?xml version="1.0" encoding="utf-8"?>
<sst xmlns="http://schemas.openxmlformats.org/spreadsheetml/2006/main" count="874" uniqueCount="422">
  <si>
    <t>Форма №3-РОО</t>
  </si>
  <si>
    <t>Список участников  школьного этапа всероссийской олимпиады школьников</t>
  </si>
  <si>
    <r>
      <rPr>
        <u/>
        <sz val="11"/>
        <color theme="1"/>
        <rFont val="Times New Roman"/>
        <family val="1"/>
        <charset val="204"/>
      </rPr>
      <t>Примечание</t>
    </r>
    <r>
      <rPr>
        <sz val="11"/>
        <color theme="1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</si>
  <si>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</si>
  <si>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</si>
  <si>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Предмет</t>
  </si>
  <si>
    <t>химия</t>
  </si>
  <si>
    <t>Класс</t>
  </si>
  <si>
    <t>9 класс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</si>
  <si>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</si>
  <si>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</si>
  <si>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</si>
  <si>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</si>
  <si>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</si>
  <si>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</si>
  <si>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</si>
  <si>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</si>
  <si>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</si>
  <si>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Семыкина</t>
  </si>
  <si>
    <t>Софья</t>
  </si>
  <si>
    <t>Кирилловна</t>
  </si>
  <si>
    <t>РФ</t>
  </si>
  <si>
    <t>МБОУ "Школа № 65"</t>
  </si>
  <si>
    <t>Бут-Гусалим</t>
  </si>
  <si>
    <t>Егор</t>
  </si>
  <si>
    <t>Михайлович</t>
  </si>
  <si>
    <t>МАОУ "Школа №30"</t>
  </si>
  <si>
    <t>Зусик</t>
  </si>
  <si>
    <t>Алина</t>
  </si>
  <si>
    <t>Денисовна</t>
  </si>
  <si>
    <t>МБОУ "Школа № 107"</t>
  </si>
  <si>
    <t>Авилова</t>
  </si>
  <si>
    <t>Яна</t>
  </si>
  <si>
    <t>Сергеевна</t>
  </si>
  <si>
    <t>МБОУ "Школа № 101"</t>
  </si>
  <si>
    <t>Осипова</t>
  </si>
  <si>
    <t>Виктория</t>
  </si>
  <si>
    <t>Александровна</t>
  </si>
  <si>
    <t>МБОУ "Лицей № 102"</t>
  </si>
  <si>
    <t>Михайловна</t>
  </si>
  <si>
    <t>Александрович</t>
  </si>
  <si>
    <t>МБОУ "Гимназия №118"</t>
  </si>
  <si>
    <t>Артем</t>
  </si>
  <si>
    <t>Алексеевич</t>
  </si>
  <si>
    <t>Сергей</t>
  </si>
  <si>
    <t>Иванович</t>
  </si>
  <si>
    <t>Екатерина</t>
  </si>
  <si>
    <t>Владислав</t>
  </si>
  <si>
    <t>Владимирович</t>
  </si>
  <si>
    <t>Андреевна</t>
  </si>
  <si>
    <t>Анастасия</t>
  </si>
  <si>
    <t>Дарья</t>
  </si>
  <si>
    <t>Юрьевна</t>
  </si>
  <si>
    <t>Анна</t>
  </si>
  <si>
    <t>Тигран</t>
  </si>
  <si>
    <t>Алексеевна</t>
  </si>
  <si>
    <t>Владимировна</t>
  </si>
  <si>
    <t>Дмитриевич</t>
  </si>
  <si>
    <t>Маргарита</t>
  </si>
  <si>
    <t>Светлана</t>
  </si>
  <si>
    <t>Корнев</t>
  </si>
  <si>
    <t>Игоревич</t>
  </si>
  <si>
    <t>Костыркин</t>
  </si>
  <si>
    <t>Сергеевич</t>
  </si>
  <si>
    <t>Денисович</t>
  </si>
  <si>
    <t>Александр</t>
  </si>
  <si>
    <t>Дмитриевна</t>
  </si>
  <si>
    <t>Борисовна</t>
  </si>
  <si>
    <t>Петин</t>
  </si>
  <si>
    <t>Евгеньевна</t>
  </si>
  <si>
    <t>Викторовна</t>
  </si>
  <si>
    <t>Витальевна</t>
  </si>
  <si>
    <t>Юлия</t>
  </si>
  <si>
    <t>Владиславовна</t>
  </si>
  <si>
    <t>Ирина</t>
  </si>
  <si>
    <t>Блохин</t>
  </si>
  <si>
    <t>Даниил</t>
  </si>
  <si>
    <t>Борисович</t>
  </si>
  <si>
    <t>Строганова</t>
  </si>
  <si>
    <t>Милена</t>
  </si>
  <si>
    <t>Игоревна</t>
  </si>
  <si>
    <t>Иванча</t>
  </si>
  <si>
    <t>Константиновна</t>
  </si>
  <si>
    <t>Кидалова</t>
  </si>
  <si>
    <t>Фаруковна</t>
  </si>
  <si>
    <t>Кононюк</t>
  </si>
  <si>
    <t>Неклесова</t>
  </si>
  <si>
    <t>Вадимовна</t>
  </si>
  <si>
    <t>Аркания</t>
  </si>
  <si>
    <t>Марика</t>
  </si>
  <si>
    <t>Абесаломовна</t>
  </si>
  <si>
    <t>Валерия</t>
  </si>
  <si>
    <t>Васильевна</t>
  </si>
  <si>
    <t>Евгеньевич</t>
  </si>
  <si>
    <t xml:space="preserve">Дарья </t>
  </si>
  <si>
    <t>Станиславовна</t>
  </si>
  <si>
    <t>Иван</t>
  </si>
  <si>
    <t>Максимович</t>
  </si>
  <si>
    <t>Руслановна</t>
  </si>
  <si>
    <t>Андрей</t>
  </si>
  <si>
    <t>Андреевич</t>
  </si>
  <si>
    <t>Олеговна</t>
  </si>
  <si>
    <t>Мария</t>
  </si>
  <si>
    <t>10 класс</t>
  </si>
  <si>
    <t>11 класс</t>
  </si>
  <si>
    <t>Список участников школьного этапа всероссийской олимпиады школьников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</si>
  <si>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</si>
  <si>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 xml:space="preserve">Болтенко </t>
  </si>
  <si>
    <t xml:space="preserve">Анастасия </t>
  </si>
  <si>
    <t>МАОУ "Юридическая гимназия № 9 имени М.М. Сперанского"</t>
  </si>
  <si>
    <t xml:space="preserve">Горский </t>
  </si>
  <si>
    <t xml:space="preserve">Богдан </t>
  </si>
  <si>
    <t>МАОУ "Классический лицей № 1"</t>
  </si>
  <si>
    <t xml:space="preserve">Петросова </t>
  </si>
  <si>
    <t xml:space="preserve">Мария </t>
  </si>
  <si>
    <t xml:space="preserve">Бурлакова </t>
  </si>
  <si>
    <t xml:space="preserve">Стелла </t>
  </si>
  <si>
    <t>Тимуровна</t>
  </si>
  <si>
    <t xml:space="preserve">Гюльмамедов </t>
  </si>
  <si>
    <t xml:space="preserve">Давид </t>
  </si>
  <si>
    <t>Натигович</t>
  </si>
  <si>
    <t xml:space="preserve">Осяк </t>
  </si>
  <si>
    <t xml:space="preserve">Александр </t>
  </si>
  <si>
    <t xml:space="preserve">Анучин </t>
  </si>
  <si>
    <t xml:space="preserve">Дмитрий </t>
  </si>
  <si>
    <t>Олегович</t>
  </si>
  <si>
    <t xml:space="preserve">Корнева </t>
  </si>
  <si>
    <t xml:space="preserve">Наталия </t>
  </si>
  <si>
    <t>Аркадьевна</t>
  </si>
  <si>
    <t xml:space="preserve">Андрей </t>
  </si>
  <si>
    <t>Вадимович</t>
  </si>
  <si>
    <t xml:space="preserve">Крахмаль </t>
  </si>
  <si>
    <t>Сандоянц</t>
  </si>
  <si>
    <t>Альбертович</t>
  </si>
  <si>
    <t xml:space="preserve">Загребаева </t>
  </si>
  <si>
    <t xml:space="preserve">Маргарита </t>
  </si>
  <si>
    <t>МАОУ "Донская реальная гимназия № 62"</t>
  </si>
  <si>
    <t xml:space="preserve">Волосатова </t>
  </si>
  <si>
    <t xml:space="preserve">Анозова </t>
  </si>
  <si>
    <t xml:space="preserve">Кристина </t>
  </si>
  <si>
    <t>Роландовна</t>
  </si>
  <si>
    <t>02.02.2002.</t>
  </si>
  <si>
    <t>МАОУ "Экономический лицей № 14"</t>
  </si>
  <si>
    <t xml:space="preserve">Слышкина </t>
  </si>
  <si>
    <t xml:space="preserve">Анна </t>
  </si>
  <si>
    <t xml:space="preserve">Коханов </t>
  </si>
  <si>
    <t>ЧОУ "АзъБукиВеди"</t>
  </si>
  <si>
    <t xml:space="preserve">Городкова </t>
  </si>
  <si>
    <t xml:space="preserve">Лавриненко </t>
  </si>
  <si>
    <t xml:space="preserve">Оксана </t>
  </si>
  <si>
    <t xml:space="preserve">Калашникова </t>
  </si>
  <si>
    <t xml:space="preserve">Крахмалева </t>
  </si>
  <si>
    <t>Николаевна</t>
  </si>
  <si>
    <t xml:space="preserve">Ксения </t>
  </si>
  <si>
    <t xml:space="preserve">Елизавета </t>
  </si>
  <si>
    <t>София</t>
  </si>
  <si>
    <t>Саргсян</t>
  </si>
  <si>
    <t xml:space="preserve">Джульетта </t>
  </si>
  <si>
    <t>Гургеновна</t>
  </si>
  <si>
    <t xml:space="preserve">Пахомов </t>
  </si>
  <si>
    <t xml:space="preserve">Кирилл </t>
  </si>
  <si>
    <t xml:space="preserve">Хаймина </t>
  </si>
  <si>
    <t xml:space="preserve">Николь </t>
  </si>
  <si>
    <t>19.12.2001.</t>
  </si>
  <si>
    <t xml:space="preserve">Харатян </t>
  </si>
  <si>
    <t>Кареновна</t>
  </si>
  <si>
    <t xml:space="preserve">Решетова </t>
  </si>
  <si>
    <t xml:space="preserve">Александра </t>
  </si>
  <si>
    <t xml:space="preserve">Скрыпник </t>
  </si>
  <si>
    <t xml:space="preserve">Колодяжная </t>
  </si>
  <si>
    <t xml:space="preserve">София </t>
  </si>
  <si>
    <t>05.01.2001.</t>
  </si>
  <si>
    <t xml:space="preserve">Поддубная </t>
  </si>
  <si>
    <t>Бахтиярович</t>
  </si>
  <si>
    <t>Силкина</t>
  </si>
  <si>
    <t>МБОУ "Лицей № 57"</t>
  </si>
  <si>
    <t>Алексанян</t>
  </si>
  <si>
    <t>Ани</t>
  </si>
  <si>
    <t>Робертовна</t>
  </si>
  <si>
    <t>МБОУ "Школа №78"</t>
  </si>
  <si>
    <t>Губелит</t>
  </si>
  <si>
    <t>Максим</t>
  </si>
  <si>
    <t>Басенко</t>
  </si>
  <si>
    <t>Никита</t>
  </si>
  <si>
    <t>МБОУ "Школа №70</t>
  </si>
  <si>
    <t>Полина</t>
  </si>
  <si>
    <t>Зевакина</t>
  </si>
  <si>
    <t>Зорин</t>
  </si>
  <si>
    <t>МАОУ "Лицей № 33"</t>
  </si>
  <si>
    <t>Кужман</t>
  </si>
  <si>
    <t>МБОУ "Гимназия № 36"</t>
  </si>
  <si>
    <t>Озманян</t>
  </si>
  <si>
    <t>Диана</t>
  </si>
  <si>
    <t>Артуровна</t>
  </si>
  <si>
    <t>Дмитрий</t>
  </si>
  <si>
    <t>Алексей</t>
  </si>
  <si>
    <t>Сидорова</t>
  </si>
  <si>
    <t>Антошина</t>
  </si>
  <si>
    <t>Хачатурян</t>
  </si>
  <si>
    <t>Коренев</t>
  </si>
  <si>
    <t>Игорь</t>
  </si>
  <si>
    <t>Ксения</t>
  </si>
  <si>
    <t>Мижинев</t>
  </si>
  <si>
    <t>Мешвилиани</t>
  </si>
  <si>
    <t>Георгий</t>
  </si>
  <si>
    <t>Ростомович</t>
  </si>
  <si>
    <t>Партко</t>
  </si>
  <si>
    <t>Владимир</t>
  </si>
  <si>
    <t>Евгения</t>
  </si>
  <si>
    <t>Гончарова</t>
  </si>
  <si>
    <t>МБОУ "Школа № 84"</t>
  </si>
  <si>
    <t xml:space="preserve">Мирзакулиева </t>
  </si>
  <si>
    <t>Жасмин</t>
  </si>
  <si>
    <t>Аджмаловна</t>
  </si>
  <si>
    <t>МБОУ "Школа № 111"</t>
  </si>
  <si>
    <t>Познухова</t>
  </si>
  <si>
    <t>Антоновна</t>
  </si>
  <si>
    <t>МБОУ "Школа № 16"</t>
  </si>
  <si>
    <t>Слепушкина</t>
  </si>
  <si>
    <t>Али</t>
  </si>
  <si>
    <t>Фатима</t>
  </si>
  <si>
    <t>Самир кызы</t>
  </si>
  <si>
    <t xml:space="preserve">Агеев </t>
  </si>
  <si>
    <t xml:space="preserve"> Олегович</t>
  </si>
  <si>
    <t>МБОУ "Гимназия № 19"</t>
  </si>
  <si>
    <t xml:space="preserve">Чернухина </t>
  </si>
  <si>
    <t>МБОУ "Школа № 91"</t>
  </si>
  <si>
    <t>Тунева</t>
  </si>
  <si>
    <t>Ольга</t>
  </si>
  <si>
    <t>Деносовна</t>
  </si>
  <si>
    <t>МБОУ "Школа № 105"</t>
  </si>
  <si>
    <t>Руслан</t>
  </si>
  <si>
    <t>МБОУ "Школа № 109"</t>
  </si>
  <si>
    <t>МБОУ "Школа № 24"</t>
  </si>
  <si>
    <t xml:space="preserve">Зверева </t>
  </si>
  <si>
    <t>МБОУ "Школа № 113"</t>
  </si>
  <si>
    <t xml:space="preserve">Швыдко </t>
  </si>
  <si>
    <t>МБОУ "Школа № 44"</t>
  </si>
  <si>
    <t>Паненко</t>
  </si>
  <si>
    <t>МБОУ "Школа № 10"</t>
  </si>
  <si>
    <t>Александрина</t>
  </si>
  <si>
    <t>Ковалева</t>
  </si>
  <si>
    <t>МБОУ "Школа № 97"</t>
  </si>
  <si>
    <t>Рубанов</t>
  </si>
  <si>
    <t>Валерьевич</t>
  </si>
  <si>
    <t>Гвоздев</t>
  </si>
  <si>
    <t>Павлова</t>
  </si>
  <si>
    <t>Вячеславович</t>
  </si>
  <si>
    <t>МБОУ "Лицей № 20"</t>
  </si>
  <si>
    <t>Армановна</t>
  </si>
  <si>
    <t>Карина</t>
  </si>
  <si>
    <t>Овчинников</t>
  </si>
  <si>
    <t>Марк</t>
  </si>
  <si>
    <t>Молодцов</t>
  </si>
  <si>
    <t>Юрьевич</t>
  </si>
  <si>
    <t>Варданян</t>
  </si>
  <si>
    <t>Эрик</t>
  </si>
  <si>
    <t>Вовикович</t>
  </si>
  <si>
    <t>Жигунова</t>
  </si>
  <si>
    <t>Вера</t>
  </si>
  <si>
    <t>Сеогеевна</t>
  </si>
  <si>
    <t>Горбатова</t>
  </si>
  <si>
    <t>Шальнова</t>
  </si>
  <si>
    <t>Алеся</t>
  </si>
  <si>
    <t>Галина</t>
  </si>
  <si>
    <t>Миронов</t>
  </si>
  <si>
    <t>Косенко</t>
  </si>
  <si>
    <t>Валентина</t>
  </si>
  <si>
    <t>Петровна</t>
  </si>
  <si>
    <t>Огородникова</t>
  </si>
  <si>
    <t>Амрахов</t>
  </si>
  <si>
    <t>Саид</t>
  </si>
  <si>
    <t>Ифтихарович</t>
  </si>
  <si>
    <t>Кожевникова</t>
  </si>
  <si>
    <t>Толпинский</t>
  </si>
  <si>
    <t>Витальевич</t>
  </si>
  <si>
    <t xml:space="preserve">Курчатова </t>
  </si>
  <si>
    <t xml:space="preserve"> Валерия</t>
  </si>
  <si>
    <t>Паханьян</t>
  </si>
  <si>
    <t>Перова</t>
  </si>
  <si>
    <t>МАОУ "Лицей № 11 "</t>
  </si>
  <si>
    <t>Хохалин</t>
  </si>
  <si>
    <t>МБОУ "Школа № 106"</t>
  </si>
  <si>
    <t xml:space="preserve">Бартник </t>
  </si>
  <si>
    <t>МБОУ"Школа № 81"</t>
  </si>
  <si>
    <t>Авдеев</t>
  </si>
  <si>
    <t>Тимофей</t>
  </si>
  <si>
    <t>Попов</t>
  </si>
  <si>
    <t>Захар</t>
  </si>
  <si>
    <t>МАОУ "Лицей № 11"</t>
  </si>
  <si>
    <t xml:space="preserve">Матвеев </t>
  </si>
  <si>
    <t xml:space="preserve">Владислав </t>
  </si>
  <si>
    <t>МБОУ "Школа № 81"</t>
  </si>
  <si>
    <t xml:space="preserve">Месхи </t>
  </si>
  <si>
    <t>Амираниевна</t>
  </si>
  <si>
    <t>Федина</t>
  </si>
  <si>
    <t>МБОУ "Гимназия № 12"</t>
  </si>
  <si>
    <t>Лицей ЮФУ</t>
  </si>
  <si>
    <t>МБОУ «Гимназия № 14»</t>
  </si>
  <si>
    <t>Элеонора</t>
  </si>
  <si>
    <t xml:space="preserve">Никогосян </t>
  </si>
  <si>
    <t xml:space="preserve">МБОУ "Школа № 8" </t>
  </si>
  <si>
    <t xml:space="preserve">Жевлак </t>
  </si>
  <si>
    <t>МБОУ"Школа № 1"</t>
  </si>
  <si>
    <t>Недосекина</t>
  </si>
  <si>
    <t xml:space="preserve">Потапова </t>
  </si>
  <si>
    <t>Катаджян</t>
  </si>
  <si>
    <t>Колмыков</t>
  </si>
  <si>
    <t>Орзукулова</t>
  </si>
  <si>
    <t>Милана</t>
  </si>
  <si>
    <t>интернат № 28</t>
  </si>
  <si>
    <t>Стародумов</t>
  </si>
  <si>
    <t>МБОУ "Школа № 1"</t>
  </si>
  <si>
    <t>МБОУ "Школа № 7"</t>
  </si>
  <si>
    <t>Арменаковна</t>
  </si>
  <si>
    <t>Политова</t>
  </si>
  <si>
    <t>Жданов</t>
  </si>
  <si>
    <t>Герман</t>
  </si>
  <si>
    <t>Абрамянц</t>
  </si>
  <si>
    <t>Илона</t>
  </si>
  <si>
    <t>Козючиц</t>
  </si>
  <si>
    <t>МБОУ "Лицей № 13"</t>
  </si>
  <si>
    <t>Черняк</t>
  </si>
  <si>
    <t>Барышникова</t>
  </si>
  <si>
    <t>Болдырева</t>
  </si>
  <si>
    <t>МБОУ "Гимназия №12"</t>
  </si>
  <si>
    <t>Волошина</t>
  </si>
  <si>
    <t>ЧОУ "Лицей КЭО"</t>
  </si>
  <si>
    <t>Вергун</t>
  </si>
  <si>
    <t>Нор-Аревянц</t>
  </si>
  <si>
    <t>Селигенина</t>
  </si>
  <si>
    <t>Соляник</t>
  </si>
  <si>
    <t>Гладкова</t>
  </si>
  <si>
    <t>Бармурзаевна</t>
  </si>
  <si>
    <t>Держанская</t>
  </si>
  <si>
    <t>Захаровна</t>
  </si>
  <si>
    <t>Жавади Фар</t>
  </si>
  <si>
    <t>Анаита</t>
  </si>
  <si>
    <t>Мехрановна</t>
  </si>
  <si>
    <t>Золочевская</t>
  </si>
  <si>
    <t>Даниэлла</t>
  </si>
  <si>
    <t xml:space="preserve">Григориадис </t>
  </si>
  <si>
    <t xml:space="preserve">Мензатов </t>
  </si>
  <si>
    <t>МБОУ "Школа №15"</t>
  </si>
  <si>
    <t xml:space="preserve">Михайлов </t>
  </si>
  <si>
    <t>МБОУ "Школа 88"</t>
  </si>
  <si>
    <t>Колякина</t>
  </si>
  <si>
    <t>МБОУ "Гимназия 95"</t>
  </si>
  <si>
    <t>Заикина</t>
  </si>
  <si>
    <t>31.12.2001.</t>
  </si>
  <si>
    <t>МБОУ "Школа №31"</t>
  </si>
  <si>
    <t>Березина</t>
  </si>
  <si>
    <t>МОУ "Гимназия 117"</t>
  </si>
  <si>
    <t>Шабанова</t>
  </si>
  <si>
    <t>19.10.2002.</t>
  </si>
  <si>
    <t>МБОУ "Школа 31"</t>
  </si>
  <si>
    <t>Мамедов</t>
  </si>
  <si>
    <t>Мамед</t>
  </si>
  <si>
    <t>Малик оглы</t>
  </si>
  <si>
    <t>МБОУ "Школа №86"</t>
  </si>
  <si>
    <t xml:space="preserve">Облог </t>
  </si>
  <si>
    <t>МБОУ "Школа №88"</t>
  </si>
  <si>
    <t>Коновалова</t>
  </si>
  <si>
    <t>27.12.2000.</t>
  </si>
  <si>
    <t>Дарсигова</t>
  </si>
  <si>
    <t>Ахмедовна</t>
  </si>
  <si>
    <t>МБОУ "Лицей 58"</t>
  </si>
  <si>
    <t>Абу Салех</t>
  </si>
  <si>
    <t>Самихович</t>
  </si>
  <si>
    <t>МАОУ "Школа №15"</t>
  </si>
  <si>
    <t>Дудаков</t>
  </si>
  <si>
    <t>Васильевич</t>
  </si>
  <si>
    <t>МБОУ "Лицей экономический №71"</t>
  </si>
  <si>
    <t>Максаков</t>
  </si>
  <si>
    <t>МБОУ "Гимназия №46"</t>
  </si>
  <si>
    <t>Литвищенко</t>
  </si>
  <si>
    <t>МАОУ "Лицей 27"</t>
  </si>
  <si>
    <t>Трубицын</t>
  </si>
  <si>
    <t>Михаилович</t>
  </si>
  <si>
    <t>МБОУ "Гимназия №25"</t>
  </si>
  <si>
    <t>МБОУ "Школа №32"</t>
  </si>
  <si>
    <t>МБОУ "Лицей №69"</t>
  </si>
  <si>
    <t>Долгая</t>
  </si>
  <si>
    <t>Масалков</t>
  </si>
  <si>
    <t>Кащенко</t>
  </si>
  <si>
    <t>Хошафян</t>
  </si>
  <si>
    <t>Тиграновна</t>
  </si>
  <si>
    <t>Полухина</t>
  </si>
  <si>
    <t>Иванников</t>
  </si>
  <si>
    <t>Денис</t>
  </si>
  <si>
    <t>Богдан</t>
  </si>
  <si>
    <t>МБОУ "Школа №80"</t>
  </si>
  <si>
    <t>Башар</t>
  </si>
  <si>
    <t>Мариям</t>
  </si>
  <si>
    <t>Юссефовна</t>
  </si>
  <si>
    <t>МБОУ "Школа № 47"</t>
  </si>
  <si>
    <t>МАОУ "Школа № 5"</t>
  </si>
  <si>
    <t xml:space="preserve">Власенко </t>
  </si>
  <si>
    <t>№ п/п</t>
  </si>
  <si>
    <t>Наименование ОО</t>
  </si>
  <si>
    <t>Район</t>
  </si>
  <si>
    <t xml:space="preserve"> Ростов-на-Дону</t>
  </si>
  <si>
    <t>Григоренко</t>
  </si>
  <si>
    <t>Татьяна</t>
  </si>
  <si>
    <t>Прошлый год</t>
  </si>
  <si>
    <t>Орлова</t>
  </si>
  <si>
    <t>Нимченко</t>
  </si>
  <si>
    <t>Наталья</t>
  </si>
  <si>
    <t>Петрова</t>
  </si>
  <si>
    <t>Елизавета</t>
  </si>
  <si>
    <t>МБОУ "Лицей "11"</t>
  </si>
  <si>
    <t>Федоренко</t>
  </si>
  <si>
    <t>МАОУ "Юридическая гимназия №9"</t>
  </si>
  <si>
    <t>Панчишко</t>
  </si>
  <si>
    <t>Власенко</t>
  </si>
  <si>
    <t>Виктор</t>
  </si>
  <si>
    <t>Анатольевич</t>
  </si>
  <si>
    <t>МБОУ "Школа №43"</t>
  </si>
  <si>
    <t xml:space="preserve">Берешпалов </t>
  </si>
  <si>
    <t>Баян</t>
  </si>
  <si>
    <t>Банникова</t>
  </si>
  <si>
    <t>МБОУ гимназия№19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</si>
</sst>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14" fontId="12" fillId="2" borderId="1" xfId="8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2" borderId="1" xfId="8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10" applyFont="1" applyFill="1" applyBorder="1" applyAlignment="1">
      <alignment horizontal="left" vertical="top"/>
    </xf>
    <xf numFmtId="0" fontId="14" fillId="2" borderId="1" xfId="1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horizontal="center" vertical="center"/>
    </xf>
    <xf numFmtId="14" fontId="12" fillId="2" borderId="1" xfId="1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 applyProtection="1">
      <alignment horizontal="center" vertical="center"/>
    </xf>
    <xf numFmtId="0" fontId="12" fillId="2" borderId="1" xfId="13" applyFont="1" applyFill="1" applyBorder="1" applyAlignment="1">
      <alignment horizontal="left" vertical="top"/>
    </xf>
    <xf numFmtId="0" fontId="12" fillId="2" borderId="1" xfId="3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0" xfId="0" applyFont="1" applyFill="1"/>
    <xf numFmtId="164" fontId="12" fillId="2" borderId="1" xfId="3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/>
    <xf numFmtId="0" fontId="2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23" fillId="2" borderId="15" xfId="0" applyFont="1" applyFill="1" applyBorder="1"/>
    <xf numFmtId="0" fontId="0" fillId="0" borderId="0" xfId="0" applyFont="1"/>
    <xf numFmtId="0" fontId="19" fillId="0" borderId="1" xfId="15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19" fillId="0" borderId="1" xfId="16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17">
    <cellStyle name="Excel Built-in Normal" xfId="3"/>
    <cellStyle name="Обычный" xfId="0" builtinId="0"/>
    <cellStyle name="Обычный 10" xfId="14"/>
    <cellStyle name="Обычный 11" xfId="8"/>
    <cellStyle name="Обычный 12" xfId="7"/>
    <cellStyle name="Обычный 13" xfId="13"/>
    <cellStyle name="Обычный 14" xfId="10"/>
    <cellStyle name="Обычный 16" xfId="11"/>
    <cellStyle name="Обычный 2" xfId="2"/>
    <cellStyle name="Обычный 2 3" xfId="16"/>
    <cellStyle name="Обычный 3" xfId="1"/>
    <cellStyle name="Обычный 4" xfId="4"/>
    <cellStyle name="Обычный 4 2" xfId="5"/>
    <cellStyle name="Обычный 5" xfId="6"/>
    <cellStyle name="Обычный 6" xfId="12"/>
    <cellStyle name="Обычный 7" xfId="9"/>
    <cellStyle name="Обычный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workbookViewId="0">
      <selection activeCell="C38" sqref="C38"/>
    </sheetView>
  </sheetViews>
  <sheetFormatPr defaultRowHeight="15" x14ac:dyDescent="0.25"/>
  <cols>
    <col min="1" max="1" width="6.7109375" customWidth="1"/>
    <col min="2" max="2" width="8.28515625" customWidth="1"/>
    <col min="3" max="3" width="16.5703125" customWidth="1"/>
    <col min="4" max="4" width="12" style="30" customWidth="1"/>
    <col min="5" max="5" width="13.42578125" style="30" customWidth="1"/>
    <col min="6" max="6" width="11.7109375" style="30" hidden="1" customWidth="1"/>
    <col min="7" max="7" width="13" customWidth="1"/>
    <col min="8" max="8" width="11.42578125" customWidth="1"/>
    <col min="9" max="9" width="30.7109375" customWidth="1"/>
    <col min="10" max="10" width="12.85546875" customWidth="1"/>
    <col min="11" max="11" width="16.42578125" style="9" customWidth="1"/>
    <col min="12" max="12" width="2.7109375" style="9" hidden="1" customWidth="1"/>
    <col min="13" max="15" width="2.7109375" hidden="1" customWidth="1"/>
    <col min="16" max="16" width="6" hidden="1" customWidth="1"/>
    <col min="17" max="20" width="2" customWidth="1"/>
    <col min="21" max="31" width="3" customWidth="1"/>
    <col min="32" max="32" width="4.42578125" customWidth="1"/>
  </cols>
  <sheetData>
    <row r="1" spans="1:32" x14ac:dyDescent="0.25">
      <c r="Q1" t="s">
        <v>0</v>
      </c>
    </row>
    <row r="2" spans="1:32" ht="26.25" x14ac:dyDescent="0.25">
      <c r="D2" s="31" t="s">
        <v>105</v>
      </c>
      <c r="M2" s="91" t="s">
        <v>106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5.75" thickBot="1" x14ac:dyDescent="0.3"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ht="27.75" customHeight="1" thickBot="1" x14ac:dyDescent="0.3">
      <c r="C4" s="8" t="s">
        <v>3</v>
      </c>
      <c r="D4" s="92" t="s">
        <v>401</v>
      </c>
      <c r="E4" s="93"/>
      <c r="F4" s="93"/>
      <c r="G4" s="93"/>
      <c r="H4" s="93"/>
      <c r="I4" s="93"/>
      <c r="J4" s="93"/>
      <c r="K4" s="94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ht="15.75" thickBot="1" x14ac:dyDescent="0.3">
      <c r="D5" s="95" t="s">
        <v>4</v>
      </c>
      <c r="E5" s="95"/>
      <c r="F5" s="95"/>
      <c r="G5" s="95"/>
      <c r="H5" s="95"/>
      <c r="I5" s="95"/>
      <c r="J5" s="95"/>
      <c r="K5" s="95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.75" thickBot="1" x14ac:dyDescent="0.3">
      <c r="C6" t="s">
        <v>5</v>
      </c>
      <c r="D6" s="96" t="s">
        <v>6</v>
      </c>
      <c r="E6" s="97"/>
      <c r="G6" s="8" t="s">
        <v>7</v>
      </c>
      <c r="H6" s="10">
        <v>8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8" spans="1:32" s="7" customFormat="1" ht="39" customHeight="1" x14ac:dyDescent="0.25">
      <c r="A8" s="89" t="s">
        <v>398</v>
      </c>
      <c r="B8" s="99" t="s">
        <v>400</v>
      </c>
      <c r="C8" s="89" t="s">
        <v>9</v>
      </c>
      <c r="D8" s="89" t="s">
        <v>10</v>
      </c>
      <c r="E8" s="89" t="s">
        <v>11</v>
      </c>
      <c r="F8" s="89" t="s">
        <v>12</v>
      </c>
      <c r="G8" s="89" t="s">
        <v>13</v>
      </c>
      <c r="H8" s="89" t="s">
        <v>14</v>
      </c>
      <c r="I8" s="89" t="s">
        <v>399</v>
      </c>
      <c r="J8" s="89" t="s">
        <v>15</v>
      </c>
      <c r="K8" s="89" t="s">
        <v>16</v>
      </c>
      <c r="L8" s="98" t="s">
        <v>17</v>
      </c>
      <c r="M8" s="98"/>
      <c r="N8" s="98"/>
      <c r="O8" s="98"/>
      <c r="P8" s="98"/>
    </row>
    <row r="9" spans="1:32" ht="18.75" customHeight="1" x14ac:dyDescent="0.25">
      <c r="A9" s="90"/>
      <c r="B9" s="99"/>
      <c r="C9" s="90"/>
      <c r="D9" s="90"/>
      <c r="E9" s="90"/>
      <c r="F9" s="90"/>
      <c r="G9" s="90"/>
      <c r="H9" s="90"/>
      <c r="I9" s="90"/>
      <c r="J9" s="90"/>
      <c r="K9" s="90"/>
      <c r="L9" s="78">
        <v>1</v>
      </c>
      <c r="M9" s="78">
        <v>2</v>
      </c>
      <c r="N9" s="78">
        <v>3</v>
      </c>
      <c r="O9" s="78">
        <v>4</v>
      </c>
      <c r="P9" s="78">
        <v>5</v>
      </c>
    </row>
    <row r="10" spans="1:32" s="6" customFormat="1" ht="27.75" customHeight="1" x14ac:dyDescent="0.25">
      <c r="A10" s="24">
        <v>1</v>
      </c>
      <c r="B10" s="79">
        <v>3</v>
      </c>
      <c r="C10" s="32" t="s">
        <v>107</v>
      </c>
      <c r="D10" s="33" t="s">
        <v>108</v>
      </c>
      <c r="E10" s="33" t="s">
        <v>73</v>
      </c>
      <c r="F10" s="23">
        <v>37585</v>
      </c>
      <c r="G10" s="24" t="s">
        <v>21</v>
      </c>
      <c r="H10" s="24">
        <v>8</v>
      </c>
      <c r="I10" s="36" t="s">
        <v>109</v>
      </c>
      <c r="J10" s="24"/>
      <c r="K10" s="24">
        <f>SUM(L10+M10+N10+O10+P10)</f>
        <v>82</v>
      </c>
      <c r="L10" s="24">
        <v>18</v>
      </c>
      <c r="M10" s="24">
        <v>8</v>
      </c>
      <c r="N10" s="24">
        <v>16</v>
      </c>
      <c r="O10" s="24">
        <v>15</v>
      </c>
      <c r="P10" s="24">
        <v>25</v>
      </c>
    </row>
    <row r="11" spans="1:32" s="6" customFormat="1" ht="20.100000000000001" customHeight="1" x14ac:dyDescent="0.25">
      <c r="A11" s="24">
        <v>2</v>
      </c>
      <c r="B11" s="79">
        <v>7</v>
      </c>
      <c r="C11" s="33" t="s">
        <v>209</v>
      </c>
      <c r="D11" s="33" t="s">
        <v>91</v>
      </c>
      <c r="E11" s="33" t="s">
        <v>80</v>
      </c>
      <c r="F11" s="27">
        <v>37670</v>
      </c>
      <c r="G11" s="24" t="s">
        <v>21</v>
      </c>
      <c r="H11" s="24">
        <v>8</v>
      </c>
      <c r="I11" s="37" t="s">
        <v>210</v>
      </c>
      <c r="J11" s="24"/>
      <c r="K11" s="24">
        <f>L11+M11+N11+O11+P11</f>
        <v>78</v>
      </c>
      <c r="L11" s="24">
        <v>18</v>
      </c>
      <c r="M11" s="24">
        <v>10</v>
      </c>
      <c r="N11" s="24">
        <v>20</v>
      </c>
      <c r="O11" s="24">
        <v>20</v>
      </c>
      <c r="P11" s="24">
        <v>10</v>
      </c>
    </row>
    <row r="12" spans="1:32" s="6" customFormat="1" ht="20.100000000000001" customHeight="1" x14ac:dyDescent="0.25">
      <c r="A12" s="24">
        <v>3</v>
      </c>
      <c r="B12" s="79">
        <v>7</v>
      </c>
      <c r="C12" s="33" t="s">
        <v>211</v>
      </c>
      <c r="D12" s="33" t="s">
        <v>212</v>
      </c>
      <c r="E12" s="33" t="s">
        <v>213</v>
      </c>
      <c r="F12" s="27">
        <v>37862</v>
      </c>
      <c r="G12" s="24" t="s">
        <v>21</v>
      </c>
      <c r="H12" s="24">
        <v>8</v>
      </c>
      <c r="I12" s="37" t="s">
        <v>214</v>
      </c>
      <c r="J12" s="24"/>
      <c r="K12" s="24">
        <f>L12+M12+N12+O12+P12</f>
        <v>71</v>
      </c>
      <c r="L12" s="24">
        <v>18</v>
      </c>
      <c r="M12" s="24">
        <v>8</v>
      </c>
      <c r="N12" s="24">
        <v>20</v>
      </c>
      <c r="O12" s="24">
        <v>15</v>
      </c>
      <c r="P12" s="24">
        <v>10</v>
      </c>
    </row>
    <row r="13" spans="1:32" s="6" customFormat="1" ht="16.5" customHeight="1" x14ac:dyDescent="0.25">
      <c r="A13" s="24">
        <v>4</v>
      </c>
      <c r="B13" s="79">
        <v>5</v>
      </c>
      <c r="C13" s="33" t="s">
        <v>174</v>
      </c>
      <c r="D13" s="33" t="s">
        <v>50</v>
      </c>
      <c r="E13" s="33" t="s">
        <v>37</v>
      </c>
      <c r="F13" s="29">
        <v>37695</v>
      </c>
      <c r="G13" s="24" t="s">
        <v>21</v>
      </c>
      <c r="H13" s="24">
        <v>8</v>
      </c>
      <c r="I13" s="37" t="s">
        <v>175</v>
      </c>
      <c r="J13" s="24"/>
      <c r="K13" s="24">
        <v>70</v>
      </c>
      <c r="L13" s="24">
        <v>20</v>
      </c>
      <c r="M13" s="24">
        <v>10</v>
      </c>
      <c r="N13" s="24">
        <v>20</v>
      </c>
      <c r="O13" s="24">
        <v>10</v>
      </c>
      <c r="P13" s="24">
        <v>10</v>
      </c>
    </row>
    <row r="14" spans="1:32" s="6" customFormat="1" ht="16.5" customHeight="1" x14ac:dyDescent="0.25">
      <c r="A14" s="24">
        <v>5</v>
      </c>
      <c r="B14" s="79">
        <v>3</v>
      </c>
      <c r="C14" s="34" t="s">
        <v>110</v>
      </c>
      <c r="D14" s="33" t="s">
        <v>111</v>
      </c>
      <c r="E14" s="33" t="s">
        <v>57</v>
      </c>
      <c r="F14" s="25">
        <v>37826</v>
      </c>
      <c r="G14" s="24" t="s">
        <v>21</v>
      </c>
      <c r="H14" s="24">
        <v>8</v>
      </c>
      <c r="I14" s="36" t="s">
        <v>112</v>
      </c>
      <c r="J14" s="24"/>
      <c r="K14" s="24">
        <f>SUM(L14+M14+N14+O14+P14)</f>
        <v>68</v>
      </c>
      <c r="L14" s="24">
        <v>15</v>
      </c>
      <c r="M14" s="24">
        <v>10</v>
      </c>
      <c r="N14" s="24">
        <v>8</v>
      </c>
      <c r="O14" s="24">
        <v>10</v>
      </c>
      <c r="P14" s="24">
        <v>25</v>
      </c>
    </row>
    <row r="15" spans="1:32" s="6" customFormat="1" ht="20.100000000000001" customHeight="1" x14ac:dyDescent="0.25">
      <c r="A15" s="24">
        <v>6</v>
      </c>
      <c r="B15" s="79">
        <v>5</v>
      </c>
      <c r="C15" s="33" t="s">
        <v>176</v>
      </c>
      <c r="D15" s="33" t="s">
        <v>177</v>
      </c>
      <c r="E15" s="33" t="s">
        <v>178</v>
      </c>
      <c r="F15" s="27">
        <v>37756</v>
      </c>
      <c r="G15" s="24" t="s">
        <v>21</v>
      </c>
      <c r="H15" s="24">
        <v>8</v>
      </c>
      <c r="I15" s="37" t="s">
        <v>179</v>
      </c>
      <c r="J15" s="24"/>
      <c r="K15" s="24">
        <v>68</v>
      </c>
      <c r="L15" s="24">
        <v>20</v>
      </c>
      <c r="M15" s="24">
        <v>10</v>
      </c>
      <c r="N15" s="24">
        <v>19</v>
      </c>
      <c r="O15" s="24">
        <v>10</v>
      </c>
      <c r="P15" s="24">
        <v>9</v>
      </c>
    </row>
    <row r="16" spans="1:32" s="6" customFormat="1" ht="20.100000000000001" customHeight="1" x14ac:dyDescent="0.25">
      <c r="A16" s="24">
        <v>7</v>
      </c>
      <c r="B16" s="79">
        <v>5</v>
      </c>
      <c r="C16" s="33" t="s">
        <v>180</v>
      </c>
      <c r="D16" s="33" t="s">
        <v>181</v>
      </c>
      <c r="E16" s="33" t="s">
        <v>61</v>
      </c>
      <c r="F16" s="29">
        <v>37724</v>
      </c>
      <c r="G16" s="24" t="s">
        <v>21</v>
      </c>
      <c r="H16" s="24">
        <v>8</v>
      </c>
      <c r="I16" s="37" t="s">
        <v>175</v>
      </c>
      <c r="J16" s="24"/>
      <c r="K16" s="24">
        <v>68</v>
      </c>
      <c r="L16" s="24">
        <v>20</v>
      </c>
      <c r="M16" s="24">
        <v>10</v>
      </c>
      <c r="N16" s="24">
        <v>18</v>
      </c>
      <c r="O16" s="24">
        <v>10</v>
      </c>
      <c r="P16" s="24">
        <v>10</v>
      </c>
    </row>
    <row r="17" spans="1:16" s="6" customFormat="1" ht="20.100000000000001" customHeight="1" x14ac:dyDescent="0.25">
      <c r="A17" s="24">
        <v>8</v>
      </c>
      <c r="B17" s="79">
        <v>7</v>
      </c>
      <c r="C17" s="33" t="s">
        <v>215</v>
      </c>
      <c r="D17" s="33" t="s">
        <v>102</v>
      </c>
      <c r="E17" s="33" t="s">
        <v>216</v>
      </c>
      <c r="F17" s="27">
        <v>37723</v>
      </c>
      <c r="G17" s="24" t="s">
        <v>21</v>
      </c>
      <c r="H17" s="24">
        <v>8</v>
      </c>
      <c r="I17" s="37" t="s">
        <v>217</v>
      </c>
      <c r="J17" s="24"/>
      <c r="K17" s="24">
        <f>L17+M17+N17+O17+P17</f>
        <v>68</v>
      </c>
      <c r="L17" s="24">
        <v>18</v>
      </c>
      <c r="M17" s="24">
        <v>10</v>
      </c>
      <c r="N17" s="24">
        <v>15</v>
      </c>
      <c r="O17" s="24">
        <v>15</v>
      </c>
      <c r="P17" s="24">
        <v>10</v>
      </c>
    </row>
    <row r="18" spans="1:16" s="6" customFormat="1" ht="20.100000000000001" customHeight="1" x14ac:dyDescent="0.25">
      <c r="A18" s="24">
        <v>9</v>
      </c>
      <c r="B18" s="79">
        <v>5</v>
      </c>
      <c r="C18" s="33" t="s">
        <v>182</v>
      </c>
      <c r="D18" s="33" t="s">
        <v>183</v>
      </c>
      <c r="E18" s="33" t="s">
        <v>93</v>
      </c>
      <c r="F18" s="27">
        <v>38000</v>
      </c>
      <c r="G18" s="24" t="s">
        <v>21</v>
      </c>
      <c r="H18" s="24">
        <v>8</v>
      </c>
      <c r="I18" s="37" t="s">
        <v>184</v>
      </c>
      <c r="J18" s="24"/>
      <c r="K18" s="24">
        <v>66</v>
      </c>
      <c r="L18" s="24">
        <v>20</v>
      </c>
      <c r="M18" s="24">
        <v>10</v>
      </c>
      <c r="N18" s="24">
        <v>18</v>
      </c>
      <c r="O18" s="24">
        <v>9</v>
      </c>
      <c r="P18" s="24">
        <v>9</v>
      </c>
    </row>
    <row r="19" spans="1:16" s="6" customFormat="1" ht="20.100000000000001" customHeight="1" x14ac:dyDescent="0.25">
      <c r="A19" s="24">
        <v>10</v>
      </c>
      <c r="B19" s="79">
        <v>7</v>
      </c>
      <c r="C19" s="33" t="s">
        <v>218</v>
      </c>
      <c r="D19" s="33" t="s">
        <v>74</v>
      </c>
      <c r="E19" s="33" t="s">
        <v>33</v>
      </c>
      <c r="F19" s="27">
        <v>37803</v>
      </c>
      <c r="G19" s="24" t="s">
        <v>21</v>
      </c>
      <c r="H19" s="24">
        <v>8</v>
      </c>
      <c r="I19" s="37" t="s">
        <v>210</v>
      </c>
      <c r="J19" s="24"/>
      <c r="K19" s="24">
        <f>L19+M19+N19+O19+P19</f>
        <v>66</v>
      </c>
      <c r="L19" s="24">
        <v>18</v>
      </c>
      <c r="M19" s="24">
        <v>10</v>
      </c>
      <c r="N19" s="24">
        <v>15</v>
      </c>
      <c r="O19" s="24">
        <v>15</v>
      </c>
      <c r="P19" s="24">
        <v>8</v>
      </c>
    </row>
    <row r="20" spans="1:16" s="6" customFormat="1" ht="33" customHeight="1" x14ac:dyDescent="0.25">
      <c r="A20" s="24">
        <v>11</v>
      </c>
      <c r="B20" s="79">
        <v>3</v>
      </c>
      <c r="C20" s="32" t="s">
        <v>113</v>
      </c>
      <c r="D20" s="33" t="s">
        <v>114</v>
      </c>
      <c r="E20" s="33" t="s">
        <v>69</v>
      </c>
      <c r="F20" s="23">
        <v>37739</v>
      </c>
      <c r="G20" s="24" t="s">
        <v>21</v>
      </c>
      <c r="H20" s="24">
        <v>8</v>
      </c>
      <c r="I20" s="36" t="s">
        <v>109</v>
      </c>
      <c r="J20" s="24"/>
      <c r="K20" s="24">
        <f>SUM(L20+M20+N20+O20+P20)</f>
        <v>61</v>
      </c>
      <c r="L20" s="24">
        <v>18</v>
      </c>
      <c r="M20" s="24">
        <v>8</v>
      </c>
      <c r="N20" s="24">
        <v>20</v>
      </c>
      <c r="O20" s="24">
        <v>0</v>
      </c>
      <c r="P20" s="24">
        <v>15</v>
      </c>
    </row>
    <row r="21" spans="1:16" s="6" customFormat="1" ht="20.100000000000001" customHeight="1" x14ac:dyDescent="0.25">
      <c r="A21" s="24">
        <v>12</v>
      </c>
      <c r="B21" s="79">
        <v>8</v>
      </c>
      <c r="C21" s="35" t="s">
        <v>279</v>
      </c>
      <c r="D21" s="35" t="s">
        <v>19</v>
      </c>
      <c r="E21" s="35" t="s">
        <v>37</v>
      </c>
      <c r="F21" s="23">
        <v>37693</v>
      </c>
      <c r="G21" s="24" t="s">
        <v>21</v>
      </c>
      <c r="H21" s="26">
        <v>8</v>
      </c>
      <c r="I21" s="37" t="s">
        <v>280</v>
      </c>
      <c r="J21" s="26"/>
      <c r="K21" s="26">
        <f>L21+M21+N21+O21+P21</f>
        <v>61</v>
      </c>
      <c r="L21" s="24">
        <v>18</v>
      </c>
      <c r="M21" s="24">
        <v>10</v>
      </c>
      <c r="N21" s="24">
        <v>18</v>
      </c>
      <c r="O21" s="24">
        <v>10</v>
      </c>
      <c r="P21" s="24">
        <v>5</v>
      </c>
    </row>
    <row r="22" spans="1:16" s="6" customFormat="1" ht="26.25" customHeight="1" x14ac:dyDescent="0.25">
      <c r="A22" s="24">
        <v>13</v>
      </c>
      <c r="B22" s="79">
        <v>3</v>
      </c>
      <c r="C22" s="32" t="s">
        <v>115</v>
      </c>
      <c r="D22" s="33" t="s">
        <v>116</v>
      </c>
      <c r="E22" s="33" t="s">
        <v>117</v>
      </c>
      <c r="F22" s="25">
        <v>37950</v>
      </c>
      <c r="G22" s="24" t="s">
        <v>21</v>
      </c>
      <c r="H22" s="24">
        <v>8</v>
      </c>
      <c r="I22" s="36" t="s">
        <v>109</v>
      </c>
      <c r="J22" s="24"/>
      <c r="K22" s="24">
        <f>SUM(L22+M22+N22+O22+P22)</f>
        <v>60</v>
      </c>
      <c r="L22" s="24">
        <v>16</v>
      </c>
      <c r="M22" s="24">
        <v>8</v>
      </c>
      <c r="N22" s="24">
        <v>16</v>
      </c>
      <c r="O22" s="24">
        <v>0</v>
      </c>
      <c r="P22" s="24">
        <v>20</v>
      </c>
    </row>
    <row r="23" spans="1:16" s="6" customFormat="1" ht="28.5" customHeight="1" x14ac:dyDescent="0.25">
      <c r="A23" s="24">
        <v>14</v>
      </c>
      <c r="B23" s="79">
        <v>3</v>
      </c>
      <c r="C23" s="32" t="s">
        <v>118</v>
      </c>
      <c r="D23" s="33" t="s">
        <v>119</v>
      </c>
      <c r="E23" s="33" t="s">
        <v>120</v>
      </c>
      <c r="F23" s="23">
        <v>38069</v>
      </c>
      <c r="G23" s="24" t="s">
        <v>21</v>
      </c>
      <c r="H23" s="24">
        <v>8</v>
      </c>
      <c r="I23" s="36" t="s">
        <v>109</v>
      </c>
      <c r="J23" s="24"/>
      <c r="K23" s="24">
        <f>SUM(L23+M23+N23+O23+P23)</f>
        <v>59</v>
      </c>
      <c r="L23" s="24">
        <v>18</v>
      </c>
      <c r="M23" s="24">
        <v>10</v>
      </c>
      <c r="N23" s="24">
        <v>16</v>
      </c>
      <c r="O23" s="24">
        <v>15</v>
      </c>
      <c r="P23" s="24">
        <v>0</v>
      </c>
    </row>
    <row r="24" spans="1:16" s="6" customFormat="1" ht="20.100000000000001" customHeight="1" x14ac:dyDescent="0.25">
      <c r="A24" s="24">
        <v>15</v>
      </c>
      <c r="B24" s="79">
        <v>7</v>
      </c>
      <c r="C24" s="33" t="s">
        <v>219</v>
      </c>
      <c r="D24" s="33" t="s">
        <v>220</v>
      </c>
      <c r="E24" s="33" t="s">
        <v>221</v>
      </c>
      <c r="F24" s="27">
        <v>38185</v>
      </c>
      <c r="G24" s="24" t="s">
        <v>21</v>
      </c>
      <c r="H24" s="24">
        <v>8</v>
      </c>
      <c r="I24" s="37" t="s">
        <v>217</v>
      </c>
      <c r="J24" s="24"/>
      <c r="K24" s="24">
        <f>L24+M24+N24+O24+P24</f>
        <v>58</v>
      </c>
      <c r="L24" s="24">
        <v>18</v>
      </c>
      <c r="M24" s="24">
        <v>10</v>
      </c>
      <c r="N24" s="24">
        <v>20</v>
      </c>
      <c r="O24" s="24">
        <v>5</v>
      </c>
      <c r="P24" s="24">
        <v>5</v>
      </c>
    </row>
    <row r="25" spans="1:16" s="6" customFormat="1" ht="20.100000000000001" customHeight="1" x14ac:dyDescent="0.25">
      <c r="A25" s="24">
        <v>16</v>
      </c>
      <c r="B25" s="79">
        <v>7</v>
      </c>
      <c r="C25" s="33" t="s">
        <v>222</v>
      </c>
      <c r="D25" s="33" t="s">
        <v>24</v>
      </c>
      <c r="E25" s="33" t="s">
        <v>223</v>
      </c>
      <c r="F25" s="27">
        <v>37667</v>
      </c>
      <c r="G25" s="24" t="s">
        <v>21</v>
      </c>
      <c r="H25" s="24">
        <v>8</v>
      </c>
      <c r="I25" s="37" t="s">
        <v>224</v>
      </c>
      <c r="J25" s="24"/>
      <c r="K25" s="24">
        <f>L25+M25+N25+O25+P25</f>
        <v>56</v>
      </c>
      <c r="L25" s="24">
        <v>16</v>
      </c>
      <c r="M25" s="24">
        <v>10</v>
      </c>
      <c r="N25" s="24">
        <v>15</v>
      </c>
      <c r="O25" s="24">
        <v>10</v>
      </c>
      <c r="P25" s="24">
        <v>5</v>
      </c>
    </row>
    <row r="26" spans="1:16" s="6" customFormat="1" ht="20.100000000000001" customHeight="1" x14ac:dyDescent="0.25">
      <c r="A26" s="24">
        <v>17</v>
      </c>
      <c r="B26" s="79">
        <v>7</v>
      </c>
      <c r="C26" s="33" t="s">
        <v>225</v>
      </c>
      <c r="D26" s="33" t="s">
        <v>102</v>
      </c>
      <c r="E26" s="33" t="s">
        <v>69</v>
      </c>
      <c r="F26" s="27">
        <v>37778</v>
      </c>
      <c r="G26" s="24" t="s">
        <v>21</v>
      </c>
      <c r="H26" s="24">
        <v>8</v>
      </c>
      <c r="I26" s="37" t="s">
        <v>226</v>
      </c>
      <c r="J26" s="24"/>
      <c r="K26" s="24">
        <f>L26+M26+N26+O26+P26</f>
        <v>56</v>
      </c>
      <c r="L26" s="24">
        <v>18</v>
      </c>
      <c r="M26" s="24">
        <v>8</v>
      </c>
      <c r="N26" s="24">
        <v>15</v>
      </c>
      <c r="O26" s="24">
        <v>10</v>
      </c>
      <c r="P26" s="24">
        <v>5</v>
      </c>
    </row>
    <row r="27" spans="1:16" s="6" customFormat="1" ht="20.100000000000001" customHeight="1" x14ac:dyDescent="0.25">
      <c r="A27" s="24">
        <v>18</v>
      </c>
      <c r="B27" s="79">
        <v>8</v>
      </c>
      <c r="C27" s="33" t="s">
        <v>281</v>
      </c>
      <c r="D27" s="33" t="s">
        <v>47</v>
      </c>
      <c r="E27" s="33" t="s">
        <v>100</v>
      </c>
      <c r="F27" s="27">
        <v>37859</v>
      </c>
      <c r="G27" s="24" t="s">
        <v>21</v>
      </c>
      <c r="H27" s="24">
        <v>8</v>
      </c>
      <c r="I27" s="37" t="s">
        <v>282</v>
      </c>
      <c r="J27" s="24"/>
      <c r="K27" s="26">
        <f>L27+M27+N27+O27+P27</f>
        <v>56</v>
      </c>
      <c r="L27" s="24">
        <v>16</v>
      </c>
      <c r="M27" s="24">
        <v>10</v>
      </c>
      <c r="N27" s="24">
        <v>16</v>
      </c>
      <c r="O27" s="24">
        <v>8</v>
      </c>
      <c r="P27" s="24">
        <v>6</v>
      </c>
    </row>
    <row r="28" spans="1:16" s="6" customFormat="1" ht="25.5" customHeight="1" x14ac:dyDescent="0.25">
      <c r="A28" s="24">
        <v>19</v>
      </c>
      <c r="B28" s="79">
        <v>3</v>
      </c>
      <c r="C28" s="32" t="s">
        <v>121</v>
      </c>
      <c r="D28" s="33" t="s">
        <v>122</v>
      </c>
      <c r="E28" s="33" t="s">
        <v>100</v>
      </c>
      <c r="F28" s="23">
        <v>37727</v>
      </c>
      <c r="G28" s="24" t="s">
        <v>21</v>
      </c>
      <c r="H28" s="24">
        <v>8</v>
      </c>
      <c r="I28" s="36" t="s">
        <v>109</v>
      </c>
      <c r="J28" s="24"/>
      <c r="K28" s="24">
        <f>SUM(L28+M28+N28+O28+P28)</f>
        <v>54</v>
      </c>
      <c r="L28" s="24">
        <v>18</v>
      </c>
      <c r="M28" s="24">
        <v>6</v>
      </c>
      <c r="N28" s="24">
        <v>20</v>
      </c>
      <c r="O28" s="24">
        <v>10</v>
      </c>
      <c r="P28" s="24">
        <v>0</v>
      </c>
    </row>
    <row r="29" spans="1:16" s="6" customFormat="1" ht="20.100000000000001" customHeight="1" x14ac:dyDescent="0.25">
      <c r="A29" s="24">
        <v>20</v>
      </c>
      <c r="B29" s="79">
        <v>8</v>
      </c>
      <c r="C29" s="33" t="s">
        <v>283</v>
      </c>
      <c r="D29" s="33" t="s">
        <v>59</v>
      </c>
      <c r="E29" s="33" t="s">
        <v>101</v>
      </c>
      <c r="F29" s="27">
        <v>37793</v>
      </c>
      <c r="G29" s="24" t="s">
        <v>21</v>
      </c>
      <c r="H29" s="24">
        <v>8</v>
      </c>
      <c r="I29" s="33" t="s">
        <v>284</v>
      </c>
      <c r="J29" s="24"/>
      <c r="K29" s="26">
        <f>L29+M29+N29+O29+P29</f>
        <v>54</v>
      </c>
      <c r="L29" s="24">
        <v>16</v>
      </c>
      <c r="M29" s="24">
        <v>10</v>
      </c>
      <c r="N29" s="24">
        <v>16</v>
      </c>
      <c r="O29" s="24">
        <v>8</v>
      </c>
      <c r="P29" s="24">
        <v>4</v>
      </c>
    </row>
    <row r="30" spans="1:16" s="6" customFormat="1" ht="20.100000000000001" customHeight="1" x14ac:dyDescent="0.25">
      <c r="A30" s="24">
        <v>21</v>
      </c>
      <c r="B30" s="79">
        <v>7</v>
      </c>
      <c r="C30" s="33" t="s">
        <v>227</v>
      </c>
      <c r="D30" s="33" t="s">
        <v>228</v>
      </c>
      <c r="E30" s="33" t="s">
        <v>229</v>
      </c>
      <c r="F30" s="27">
        <v>37783</v>
      </c>
      <c r="G30" s="24" t="s">
        <v>21</v>
      </c>
      <c r="H30" s="24">
        <v>8</v>
      </c>
      <c r="I30" s="33" t="s">
        <v>230</v>
      </c>
      <c r="J30" s="24"/>
      <c r="K30" s="24">
        <f>L30+M30+N30+O30+P30</f>
        <v>53</v>
      </c>
      <c r="L30" s="24">
        <v>18</v>
      </c>
      <c r="M30" s="24">
        <v>10</v>
      </c>
      <c r="N30" s="24">
        <v>10</v>
      </c>
      <c r="O30" s="24">
        <v>10</v>
      </c>
      <c r="P30" s="24">
        <v>5</v>
      </c>
    </row>
    <row r="31" spans="1:16" s="6" customFormat="1" ht="20.100000000000001" customHeight="1" x14ac:dyDescent="0.25">
      <c r="A31" s="24">
        <v>22</v>
      </c>
      <c r="B31" s="79">
        <v>8</v>
      </c>
      <c r="C31" s="35" t="s">
        <v>285</v>
      </c>
      <c r="D31" s="35" t="s">
        <v>286</v>
      </c>
      <c r="E31" s="35" t="s">
        <v>48</v>
      </c>
      <c r="F31" s="23">
        <v>38037</v>
      </c>
      <c r="G31" s="24" t="s">
        <v>21</v>
      </c>
      <c r="H31" s="26">
        <v>8</v>
      </c>
      <c r="I31" s="33" t="s">
        <v>280</v>
      </c>
      <c r="J31" s="24"/>
      <c r="K31" s="26">
        <f>L31+M31+N31+O31+P31</f>
        <v>52</v>
      </c>
      <c r="L31" s="24">
        <v>14</v>
      </c>
      <c r="M31" s="24">
        <v>10</v>
      </c>
      <c r="N31" s="24">
        <v>14</v>
      </c>
      <c r="O31" s="24">
        <v>8</v>
      </c>
      <c r="P31" s="24">
        <v>6</v>
      </c>
    </row>
    <row r="32" spans="1:16" s="6" customFormat="1" ht="20.100000000000001" customHeight="1" x14ac:dyDescent="0.25">
      <c r="A32" s="24">
        <v>23</v>
      </c>
      <c r="B32" s="79">
        <v>8</v>
      </c>
      <c r="C32" s="33" t="s">
        <v>287</v>
      </c>
      <c r="D32" s="33" t="s">
        <v>288</v>
      </c>
      <c r="E32" s="33" t="s">
        <v>25</v>
      </c>
      <c r="F32" s="28">
        <v>37779</v>
      </c>
      <c r="G32" s="24" t="s">
        <v>21</v>
      </c>
      <c r="H32" s="24">
        <v>8</v>
      </c>
      <c r="I32" s="33" t="s">
        <v>289</v>
      </c>
      <c r="J32" s="24"/>
      <c r="K32" s="26">
        <f>L32+M32+N32+O32+P32</f>
        <v>52</v>
      </c>
      <c r="L32" s="24">
        <v>14</v>
      </c>
      <c r="M32" s="24">
        <v>10</v>
      </c>
      <c r="N32" s="24">
        <v>16</v>
      </c>
      <c r="O32" s="24">
        <v>8</v>
      </c>
      <c r="P32" s="24">
        <v>4</v>
      </c>
    </row>
    <row r="33" spans="1:31" s="6" customFormat="1" ht="20.100000000000001" customHeight="1" x14ac:dyDescent="0.25">
      <c r="A33" s="24">
        <v>24</v>
      </c>
      <c r="B33" s="79">
        <v>8</v>
      </c>
      <c r="C33" s="33" t="s">
        <v>290</v>
      </c>
      <c r="D33" s="33" t="s">
        <v>291</v>
      </c>
      <c r="E33" s="33" t="s">
        <v>100</v>
      </c>
      <c r="F33" s="27">
        <v>37815</v>
      </c>
      <c r="G33" s="24" t="s">
        <v>21</v>
      </c>
      <c r="H33" s="24">
        <v>8</v>
      </c>
      <c r="I33" s="33" t="s">
        <v>292</v>
      </c>
      <c r="J33" s="24"/>
      <c r="K33" s="26">
        <f>L33+M33+N33+O33+P33</f>
        <v>52</v>
      </c>
      <c r="L33" s="24">
        <v>16</v>
      </c>
      <c r="M33" s="24">
        <v>10</v>
      </c>
      <c r="N33" s="24">
        <v>14</v>
      </c>
      <c r="O33" s="24">
        <v>8</v>
      </c>
      <c r="P33" s="24">
        <v>4</v>
      </c>
    </row>
    <row r="34" spans="1:31" s="6" customFormat="1" ht="30.75" customHeight="1" x14ac:dyDescent="0.25">
      <c r="A34" s="24">
        <v>25</v>
      </c>
      <c r="B34" s="79">
        <v>3</v>
      </c>
      <c r="C34" s="32" t="s">
        <v>123</v>
      </c>
      <c r="D34" s="33" t="s">
        <v>124</v>
      </c>
      <c r="E34" s="33" t="s">
        <v>125</v>
      </c>
      <c r="F34" s="23">
        <v>38093</v>
      </c>
      <c r="G34" s="24" t="s">
        <v>21</v>
      </c>
      <c r="H34" s="24">
        <v>8</v>
      </c>
      <c r="I34" s="35" t="s">
        <v>109</v>
      </c>
      <c r="J34" s="24"/>
      <c r="K34" s="24">
        <f>SUM(L34+M34+N34+O34+P34)</f>
        <v>50</v>
      </c>
      <c r="L34" s="24">
        <v>17</v>
      </c>
      <c r="M34" s="24">
        <v>8</v>
      </c>
      <c r="N34" s="24">
        <v>20</v>
      </c>
      <c r="O34" s="24">
        <v>5</v>
      </c>
      <c r="P34" s="24">
        <v>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6" customFormat="1" ht="30" customHeight="1" x14ac:dyDescent="0.25">
      <c r="A35" s="24">
        <v>26</v>
      </c>
      <c r="B35" s="79">
        <v>3</v>
      </c>
      <c r="C35" s="32" t="s">
        <v>126</v>
      </c>
      <c r="D35" s="33" t="s">
        <v>127</v>
      </c>
      <c r="E35" s="33" t="s">
        <v>128</v>
      </c>
      <c r="F35" s="23">
        <v>37580</v>
      </c>
      <c r="G35" s="24" t="s">
        <v>21</v>
      </c>
      <c r="H35" s="24">
        <v>8</v>
      </c>
      <c r="I35" s="35" t="s">
        <v>109</v>
      </c>
      <c r="J35" s="24"/>
      <c r="K35" s="24">
        <f>SUM(L35+M35+N35+O35+P35)</f>
        <v>50</v>
      </c>
      <c r="L35" s="24">
        <v>20</v>
      </c>
      <c r="M35" s="24">
        <v>8</v>
      </c>
      <c r="N35" s="24">
        <v>12</v>
      </c>
      <c r="O35" s="24">
        <v>5</v>
      </c>
      <c r="P35" s="24">
        <v>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6" customFormat="1" ht="20.100000000000001" customHeight="1" x14ac:dyDescent="0.25">
      <c r="A36" s="24">
        <v>27</v>
      </c>
      <c r="B36" s="79">
        <v>8</v>
      </c>
      <c r="C36" s="33" t="s">
        <v>293</v>
      </c>
      <c r="D36" s="33" t="s">
        <v>153</v>
      </c>
      <c r="E36" s="33" t="s">
        <v>294</v>
      </c>
      <c r="F36" s="27">
        <v>37980</v>
      </c>
      <c r="G36" s="24" t="s">
        <v>21</v>
      </c>
      <c r="H36" s="24">
        <v>8</v>
      </c>
      <c r="I36" s="33" t="s">
        <v>292</v>
      </c>
      <c r="J36" s="24"/>
      <c r="K36" s="26">
        <f>L36+M36+N36+O36+P36</f>
        <v>50</v>
      </c>
      <c r="L36" s="24">
        <v>14</v>
      </c>
      <c r="M36" s="24">
        <v>10</v>
      </c>
      <c r="N36" s="24">
        <v>12</v>
      </c>
      <c r="O36" s="24">
        <v>8</v>
      </c>
      <c r="P36" s="24">
        <v>6</v>
      </c>
    </row>
    <row r="37" spans="1:31" s="6" customFormat="1" ht="20.100000000000001" customHeight="1" x14ac:dyDescent="0.25">
      <c r="A37" s="24">
        <v>28</v>
      </c>
      <c r="B37" s="79">
        <v>8</v>
      </c>
      <c r="C37" s="33" t="s">
        <v>295</v>
      </c>
      <c r="D37" s="33" t="s">
        <v>50</v>
      </c>
      <c r="E37" s="33" t="s">
        <v>55</v>
      </c>
      <c r="F37" s="27">
        <v>37995</v>
      </c>
      <c r="G37" s="24" t="s">
        <v>21</v>
      </c>
      <c r="H37" s="24">
        <v>8</v>
      </c>
      <c r="I37" s="33" t="s">
        <v>296</v>
      </c>
      <c r="J37" s="24"/>
      <c r="K37" s="26">
        <f>L37+M37+N37+O37+P37</f>
        <v>50</v>
      </c>
      <c r="L37" s="24">
        <v>14</v>
      </c>
      <c r="M37" s="24">
        <v>10</v>
      </c>
      <c r="N37" s="24">
        <v>12</v>
      </c>
      <c r="O37" s="24">
        <v>8</v>
      </c>
      <c r="P37" s="24">
        <v>6</v>
      </c>
    </row>
  </sheetData>
  <mergeCells count="16">
    <mergeCell ref="B8:B9"/>
    <mergeCell ref="A8:A9"/>
    <mergeCell ref="F8:F9"/>
    <mergeCell ref="G8:G9"/>
    <mergeCell ref="H8:H9"/>
    <mergeCell ref="C8:C9"/>
    <mergeCell ref="I8:I9"/>
    <mergeCell ref="M2:AF6"/>
    <mergeCell ref="D4:K4"/>
    <mergeCell ref="D5:K5"/>
    <mergeCell ref="D6:E6"/>
    <mergeCell ref="D8:D9"/>
    <mergeCell ref="E8:E9"/>
    <mergeCell ref="J8:J9"/>
    <mergeCell ref="K8:K9"/>
    <mergeCell ref="L8:P8"/>
  </mergeCells>
  <pageMargins left="0.7" right="0.7" top="0.75" bottom="0.75" header="0.3" footer="0.3"/>
  <pageSetup paperSize="9" scale="5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Normal="100" workbookViewId="0">
      <selection activeCell="H52" sqref="H52"/>
    </sheetView>
  </sheetViews>
  <sheetFormatPr defaultRowHeight="15" x14ac:dyDescent="0.25"/>
  <cols>
    <col min="1" max="2" width="9.140625" style="9"/>
    <col min="3" max="3" width="11" style="30" customWidth="1"/>
    <col min="4" max="4" width="14.5703125" style="30" customWidth="1"/>
    <col min="5" max="5" width="15.28515625" style="30" customWidth="1"/>
    <col min="6" max="6" width="12.140625" style="9" hidden="1" customWidth="1"/>
    <col min="7" max="7" width="12.42578125" style="9" customWidth="1"/>
    <col min="8" max="8" width="10.7109375" style="9" customWidth="1"/>
    <col min="9" max="9" width="26.28515625" style="30" customWidth="1"/>
    <col min="10" max="10" width="13.140625" style="9" customWidth="1"/>
    <col min="11" max="11" width="13.85546875" style="9" customWidth="1"/>
    <col min="12" max="12" width="19.28515625" style="9" hidden="1" customWidth="1"/>
    <col min="13" max="16" width="0" style="9" hidden="1" customWidth="1"/>
    <col min="17" max="32" width="0" hidden="1" customWidth="1"/>
  </cols>
  <sheetData>
    <row r="1" spans="1:32" x14ac:dyDescent="0.25">
      <c r="C1" s="61"/>
      <c r="D1" s="61"/>
      <c r="E1" s="61"/>
      <c r="F1" s="3"/>
      <c r="G1" s="3"/>
      <c r="H1" s="3"/>
      <c r="I1" s="61"/>
      <c r="J1" s="3"/>
      <c r="K1" s="3"/>
      <c r="L1" s="3"/>
      <c r="M1" s="3"/>
      <c r="N1" s="3"/>
      <c r="O1" s="3"/>
      <c r="P1" s="3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x14ac:dyDescent="0.25">
      <c r="C2" s="61"/>
      <c r="D2" s="65" t="s">
        <v>1</v>
      </c>
      <c r="E2" s="61"/>
      <c r="F2" s="3"/>
      <c r="G2" s="3"/>
      <c r="H2" s="3"/>
      <c r="I2" s="61"/>
      <c r="J2" s="3"/>
      <c r="K2" s="3"/>
      <c r="L2" s="3"/>
      <c r="M2" s="101" t="s">
        <v>2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15.75" thickBot="1" x14ac:dyDescent="0.3">
      <c r="C3" s="61"/>
      <c r="D3" s="61"/>
      <c r="E3" s="61"/>
      <c r="F3" s="3"/>
      <c r="G3" s="3"/>
      <c r="H3" s="3"/>
      <c r="I3" s="61"/>
      <c r="J3" s="3"/>
      <c r="K3" s="3"/>
      <c r="L3" s="3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15.75" thickBot="1" x14ac:dyDescent="0.3">
      <c r="C4" s="61" t="s">
        <v>3</v>
      </c>
      <c r="D4" s="102" t="s">
        <v>401</v>
      </c>
      <c r="E4" s="103"/>
      <c r="F4" s="103"/>
      <c r="G4" s="103"/>
      <c r="H4" s="103"/>
      <c r="I4" s="103"/>
      <c r="J4" s="103"/>
      <c r="K4" s="104"/>
      <c r="L4" s="3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15.75" thickBot="1" x14ac:dyDescent="0.3">
      <c r="C5" s="61"/>
      <c r="D5" s="105" t="s">
        <v>4</v>
      </c>
      <c r="E5" s="105"/>
      <c r="F5" s="105"/>
      <c r="G5" s="105"/>
      <c r="H5" s="105"/>
      <c r="I5" s="105"/>
      <c r="J5" s="105"/>
      <c r="K5" s="105"/>
      <c r="L5" s="3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15.75" thickBot="1" x14ac:dyDescent="0.3">
      <c r="C6" s="61" t="s">
        <v>5</v>
      </c>
      <c r="D6" s="106" t="s">
        <v>6</v>
      </c>
      <c r="E6" s="107"/>
      <c r="F6" s="3"/>
      <c r="G6" s="3" t="s">
        <v>7</v>
      </c>
      <c r="H6" s="4" t="s">
        <v>8</v>
      </c>
      <c r="I6" s="61"/>
      <c r="J6" s="3"/>
      <c r="K6" s="3"/>
      <c r="L6" s="3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x14ac:dyDescent="0.25">
      <c r="C7" s="61"/>
      <c r="D7" s="61"/>
      <c r="E7" s="61"/>
      <c r="F7" s="3"/>
      <c r="G7" s="3"/>
      <c r="H7" s="3"/>
      <c r="I7" s="61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 customHeight="1" x14ac:dyDescent="0.25">
      <c r="A8" s="100" t="s">
        <v>398</v>
      </c>
      <c r="B8" s="108" t="s">
        <v>400</v>
      </c>
      <c r="C8" s="100" t="s">
        <v>9</v>
      </c>
      <c r="D8" s="100" t="s">
        <v>10</v>
      </c>
      <c r="E8" s="100" t="s">
        <v>11</v>
      </c>
      <c r="F8" s="100" t="s">
        <v>12</v>
      </c>
      <c r="G8" s="100" t="s">
        <v>13</v>
      </c>
      <c r="H8" s="100" t="s">
        <v>14</v>
      </c>
      <c r="I8" s="109" t="s">
        <v>399</v>
      </c>
      <c r="J8" s="100" t="s">
        <v>15</v>
      </c>
      <c r="K8" s="100" t="s">
        <v>16</v>
      </c>
      <c r="L8" s="111" t="s">
        <v>17</v>
      </c>
      <c r="M8" s="112"/>
      <c r="N8" s="112"/>
      <c r="O8" s="112"/>
      <c r="P8" s="11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</row>
    <row r="9" spans="1:32" ht="33.6" customHeight="1" x14ac:dyDescent="0.25">
      <c r="A9" s="100"/>
      <c r="B9" s="108"/>
      <c r="C9" s="100"/>
      <c r="D9" s="100"/>
      <c r="E9" s="100"/>
      <c r="F9" s="100"/>
      <c r="G9" s="100"/>
      <c r="H9" s="100"/>
      <c r="I9" s="110"/>
      <c r="J9" s="100"/>
      <c r="K9" s="100"/>
      <c r="L9" s="11">
        <v>1</v>
      </c>
      <c r="M9" s="11">
        <v>2</v>
      </c>
      <c r="N9" s="11">
        <v>3</v>
      </c>
      <c r="O9" s="11">
        <v>4</v>
      </c>
      <c r="P9" s="11">
        <v>5</v>
      </c>
      <c r="Q9" s="5">
        <v>6</v>
      </c>
      <c r="R9" s="5">
        <v>7</v>
      </c>
      <c r="S9" s="5">
        <v>8</v>
      </c>
      <c r="T9" s="5">
        <v>9</v>
      </c>
      <c r="U9" s="5">
        <v>10</v>
      </c>
      <c r="V9" s="5">
        <v>11</v>
      </c>
      <c r="W9" s="5">
        <v>12</v>
      </c>
      <c r="X9" s="5">
        <v>13</v>
      </c>
      <c r="Y9" s="5">
        <v>14</v>
      </c>
      <c r="Z9" s="5">
        <v>15</v>
      </c>
      <c r="AA9" s="5">
        <v>16</v>
      </c>
      <c r="AB9" s="5">
        <v>17</v>
      </c>
      <c r="AC9" s="5">
        <v>18</v>
      </c>
      <c r="AD9" s="5">
        <v>19</v>
      </c>
      <c r="AE9" s="5">
        <v>20</v>
      </c>
    </row>
    <row r="10" spans="1:32" s="6" customFormat="1" x14ac:dyDescent="0.25">
      <c r="A10" s="46">
        <v>1</v>
      </c>
      <c r="B10" s="24">
        <v>7</v>
      </c>
      <c r="C10" s="42" t="s">
        <v>234</v>
      </c>
      <c r="D10" s="42" t="s">
        <v>201</v>
      </c>
      <c r="E10" s="42" t="s">
        <v>80</v>
      </c>
      <c r="F10" s="48">
        <v>37709</v>
      </c>
      <c r="G10" s="24" t="s">
        <v>21</v>
      </c>
      <c r="H10" s="44">
        <v>9</v>
      </c>
      <c r="I10" s="42" t="s">
        <v>235</v>
      </c>
      <c r="J10" s="44"/>
      <c r="K10" s="44">
        <f>L10+M10+N10+O10+P10</f>
        <v>81</v>
      </c>
      <c r="L10" s="24">
        <v>10</v>
      </c>
      <c r="M10" s="24">
        <v>12</v>
      </c>
      <c r="N10" s="24">
        <v>20</v>
      </c>
      <c r="O10" s="24">
        <v>19</v>
      </c>
      <c r="P10" s="24">
        <v>20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2" s="6" customFormat="1" ht="25.5" customHeight="1" x14ac:dyDescent="0.25">
      <c r="A11" s="24">
        <v>2</v>
      </c>
      <c r="B11" s="24">
        <v>3</v>
      </c>
      <c r="C11" s="32" t="s">
        <v>131</v>
      </c>
      <c r="D11" s="33" t="s">
        <v>94</v>
      </c>
      <c r="E11" s="33" t="s">
        <v>33</v>
      </c>
      <c r="F11" s="23">
        <v>37393</v>
      </c>
      <c r="G11" s="24" t="s">
        <v>21</v>
      </c>
      <c r="H11" s="24">
        <v>9</v>
      </c>
      <c r="I11" s="35" t="s">
        <v>109</v>
      </c>
      <c r="J11" s="24"/>
      <c r="K11" s="24">
        <f>SUM(L11+M11+N11+O11+P11)</f>
        <v>80</v>
      </c>
      <c r="L11" s="24">
        <v>10</v>
      </c>
      <c r="M11" s="24">
        <v>0</v>
      </c>
      <c r="N11" s="24">
        <v>25</v>
      </c>
      <c r="O11" s="24">
        <v>20</v>
      </c>
      <c r="P11" s="24">
        <v>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2" s="6" customFormat="1" x14ac:dyDescent="0.25">
      <c r="A12" s="46">
        <v>3</v>
      </c>
      <c r="B12" s="24">
        <v>5</v>
      </c>
      <c r="C12" s="33" t="s">
        <v>186</v>
      </c>
      <c r="D12" s="33" t="s">
        <v>51</v>
      </c>
      <c r="E12" s="33" t="s">
        <v>37</v>
      </c>
      <c r="F12" s="49">
        <v>37467</v>
      </c>
      <c r="G12" s="24" t="s">
        <v>21</v>
      </c>
      <c r="H12" s="24">
        <v>9</v>
      </c>
      <c r="I12" s="33" t="s">
        <v>175</v>
      </c>
      <c r="J12" s="24"/>
      <c r="K12" s="24">
        <f>SUM(L12:P12)</f>
        <v>78</v>
      </c>
      <c r="L12" s="24">
        <v>20</v>
      </c>
      <c r="M12" s="24">
        <v>20</v>
      </c>
      <c r="N12" s="24">
        <v>15</v>
      </c>
      <c r="O12" s="24">
        <v>15</v>
      </c>
      <c r="P12" s="24">
        <v>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s="6" customFormat="1" x14ac:dyDescent="0.25">
      <c r="A13" s="24">
        <v>4</v>
      </c>
      <c r="B13" s="24">
        <v>7</v>
      </c>
      <c r="C13" s="62" t="s">
        <v>236</v>
      </c>
      <c r="D13" s="62" t="s">
        <v>195</v>
      </c>
      <c r="E13" s="62" t="s">
        <v>97</v>
      </c>
      <c r="F13" s="28">
        <v>37413</v>
      </c>
      <c r="G13" s="24" t="s">
        <v>21</v>
      </c>
      <c r="H13" s="50">
        <v>9</v>
      </c>
      <c r="I13" s="62" t="s">
        <v>237</v>
      </c>
      <c r="J13" s="50"/>
      <c r="K13" s="24">
        <f>L13+M13+N13+O13+P13</f>
        <v>77</v>
      </c>
      <c r="L13" s="50">
        <v>10</v>
      </c>
      <c r="M13" s="50">
        <v>12</v>
      </c>
      <c r="N13" s="50">
        <v>20</v>
      </c>
      <c r="O13" s="50">
        <v>15</v>
      </c>
      <c r="P13" s="50">
        <v>20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2" s="6" customFormat="1" x14ac:dyDescent="0.25">
      <c r="A14" s="46">
        <v>5</v>
      </c>
      <c r="B14" s="24">
        <v>2</v>
      </c>
      <c r="C14" s="33" t="s">
        <v>18</v>
      </c>
      <c r="D14" s="33" t="s">
        <v>19</v>
      </c>
      <c r="E14" s="33" t="s">
        <v>20</v>
      </c>
      <c r="F14" s="27">
        <v>37478</v>
      </c>
      <c r="G14" s="24" t="s">
        <v>21</v>
      </c>
      <c r="H14" s="24">
        <v>9</v>
      </c>
      <c r="I14" s="33" t="s">
        <v>22</v>
      </c>
      <c r="J14" s="24"/>
      <c r="K14" s="24">
        <f>SUM(L14+M14+N14+O14+P14)</f>
        <v>75</v>
      </c>
      <c r="L14" s="24">
        <v>10</v>
      </c>
      <c r="M14" s="24">
        <v>12</v>
      </c>
      <c r="N14" s="24">
        <v>25</v>
      </c>
      <c r="O14" s="24">
        <v>23</v>
      </c>
      <c r="P14" s="24">
        <v>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2" s="6" customFormat="1" x14ac:dyDescent="0.25">
      <c r="A15" s="24">
        <v>6</v>
      </c>
      <c r="B15" s="24">
        <v>7</v>
      </c>
      <c r="C15" s="33" t="s">
        <v>238</v>
      </c>
      <c r="D15" s="33" t="s">
        <v>19</v>
      </c>
      <c r="E15" s="33" t="s">
        <v>82</v>
      </c>
      <c r="F15" s="27">
        <v>37438</v>
      </c>
      <c r="G15" s="24" t="s">
        <v>21</v>
      </c>
      <c r="H15" s="24">
        <v>9</v>
      </c>
      <c r="I15" s="33" t="s">
        <v>239</v>
      </c>
      <c r="J15" s="24"/>
      <c r="K15" s="24">
        <f>L15+M15+N15+O15+P15</f>
        <v>75</v>
      </c>
      <c r="L15" s="24">
        <v>8</v>
      </c>
      <c r="M15" s="24">
        <v>12</v>
      </c>
      <c r="N15" s="24">
        <v>20</v>
      </c>
      <c r="O15" s="24">
        <v>15</v>
      </c>
      <c r="P15" s="24">
        <v>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2" s="6" customFormat="1" x14ac:dyDescent="0.25">
      <c r="A16" s="46">
        <v>7</v>
      </c>
      <c r="B16" s="24">
        <v>8</v>
      </c>
      <c r="C16" s="33" t="s">
        <v>300</v>
      </c>
      <c r="D16" s="33" t="s">
        <v>53</v>
      </c>
      <c r="E16" s="33" t="s">
        <v>165</v>
      </c>
      <c r="F16" s="27">
        <v>37547</v>
      </c>
      <c r="G16" s="24" t="s">
        <v>21</v>
      </c>
      <c r="H16" s="24">
        <v>9</v>
      </c>
      <c r="I16" s="33" t="s">
        <v>301</v>
      </c>
      <c r="J16" s="26"/>
      <c r="K16" s="24">
        <f>L16+M16+N16+O16+P16</f>
        <v>75</v>
      </c>
      <c r="L16" s="24">
        <v>10</v>
      </c>
      <c r="M16" s="24">
        <v>15</v>
      </c>
      <c r="N16" s="24">
        <v>25</v>
      </c>
      <c r="O16" s="24">
        <v>0</v>
      </c>
      <c r="P16" s="51">
        <v>25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6" customFormat="1" ht="25.5" x14ac:dyDescent="0.25">
      <c r="A17" s="24">
        <v>8</v>
      </c>
      <c r="B17" s="24">
        <v>6</v>
      </c>
      <c r="C17" s="88" t="s">
        <v>370</v>
      </c>
      <c r="D17" s="88" t="s">
        <v>96</v>
      </c>
      <c r="E17" s="88" t="s">
        <v>371</v>
      </c>
      <c r="F17" s="27">
        <v>37971</v>
      </c>
      <c r="G17" s="24" t="s">
        <v>21</v>
      </c>
      <c r="H17" s="24">
        <v>9</v>
      </c>
      <c r="I17" s="35" t="s">
        <v>372</v>
      </c>
      <c r="J17" s="24"/>
      <c r="K17" s="40">
        <f>SUM(L17:P17)</f>
        <v>74</v>
      </c>
      <c r="L17" s="40">
        <v>8</v>
      </c>
      <c r="M17" s="40">
        <v>15</v>
      </c>
      <c r="N17" s="40">
        <v>25</v>
      </c>
      <c r="O17" s="40">
        <v>11</v>
      </c>
      <c r="P17" s="40">
        <v>15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6" customFormat="1" x14ac:dyDescent="0.25">
      <c r="A18" s="46">
        <v>9</v>
      </c>
      <c r="B18" s="24">
        <v>9</v>
      </c>
      <c r="C18" s="66" t="s">
        <v>342</v>
      </c>
      <c r="D18" s="66" t="s">
        <v>231</v>
      </c>
      <c r="E18" s="66" t="s">
        <v>173</v>
      </c>
      <c r="F18" s="53">
        <v>37336</v>
      </c>
      <c r="G18" s="41" t="s">
        <v>21</v>
      </c>
      <c r="H18" s="41">
        <v>9</v>
      </c>
      <c r="I18" s="63" t="s">
        <v>343</v>
      </c>
      <c r="J18" s="52"/>
      <c r="K18" s="41">
        <f>L18+M18+N18+O18+P18</f>
        <v>74</v>
      </c>
      <c r="L18" s="52">
        <v>6</v>
      </c>
      <c r="M18" s="52">
        <v>15</v>
      </c>
      <c r="N18" s="52">
        <v>25</v>
      </c>
      <c r="O18" s="52">
        <v>3</v>
      </c>
      <c r="P18" s="52">
        <v>25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6" customFormat="1" x14ac:dyDescent="0.25">
      <c r="A19" s="24">
        <v>10</v>
      </c>
      <c r="B19" s="24">
        <v>9</v>
      </c>
      <c r="C19" s="67" t="s">
        <v>344</v>
      </c>
      <c r="D19" s="63" t="s">
        <v>65</v>
      </c>
      <c r="E19" s="63" t="s">
        <v>61</v>
      </c>
      <c r="F19" s="54">
        <v>37496</v>
      </c>
      <c r="G19" s="41" t="s">
        <v>21</v>
      </c>
      <c r="H19" s="55">
        <v>9</v>
      </c>
      <c r="I19" s="63" t="s">
        <v>345</v>
      </c>
      <c r="J19" s="41"/>
      <c r="K19" s="41">
        <f>L19+M19+N19+O19+P19</f>
        <v>73</v>
      </c>
      <c r="L19" s="41">
        <v>8</v>
      </c>
      <c r="M19" s="41">
        <v>0</v>
      </c>
      <c r="N19" s="41">
        <v>25</v>
      </c>
      <c r="O19" s="41">
        <v>25</v>
      </c>
      <c r="P19" s="41">
        <v>15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x14ac:dyDescent="0.25">
      <c r="A20" s="46">
        <v>11</v>
      </c>
      <c r="B20" s="24">
        <v>5</v>
      </c>
      <c r="C20" s="33" t="s">
        <v>187</v>
      </c>
      <c r="D20" s="33" t="s">
        <v>99</v>
      </c>
      <c r="E20" s="33" t="s">
        <v>100</v>
      </c>
      <c r="F20" s="27">
        <v>37455</v>
      </c>
      <c r="G20" s="24" t="s">
        <v>21</v>
      </c>
      <c r="H20" s="24">
        <v>9</v>
      </c>
      <c r="I20" s="33" t="s">
        <v>188</v>
      </c>
      <c r="J20" s="24"/>
      <c r="K20" s="24">
        <f>SUM(L20:P20)</f>
        <v>72</v>
      </c>
      <c r="L20" s="24">
        <v>18</v>
      </c>
      <c r="M20" s="24">
        <v>18</v>
      </c>
      <c r="N20" s="24">
        <v>13</v>
      </c>
      <c r="O20" s="24">
        <v>15</v>
      </c>
      <c r="P20" s="24">
        <v>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6" customFormat="1" x14ac:dyDescent="0.25">
      <c r="A21" s="24">
        <v>12</v>
      </c>
      <c r="B21" s="24">
        <v>6</v>
      </c>
      <c r="C21" s="33" t="s">
        <v>373</v>
      </c>
      <c r="D21" s="33" t="s">
        <v>99</v>
      </c>
      <c r="E21" s="33" t="s">
        <v>40</v>
      </c>
      <c r="F21" s="27">
        <v>37687</v>
      </c>
      <c r="G21" s="24" t="s">
        <v>21</v>
      </c>
      <c r="H21" s="24">
        <v>9</v>
      </c>
      <c r="I21" s="35" t="s">
        <v>374</v>
      </c>
      <c r="J21" s="24"/>
      <c r="K21" s="40">
        <f>SUM(L21:P21)</f>
        <v>71</v>
      </c>
      <c r="L21" s="40">
        <v>6</v>
      </c>
      <c r="M21" s="40">
        <v>15</v>
      </c>
      <c r="N21" s="40">
        <v>25</v>
      </c>
      <c r="O21" s="40">
        <v>0</v>
      </c>
      <c r="P21" s="40">
        <v>25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6" customFormat="1" x14ac:dyDescent="0.25">
      <c r="A22" s="46">
        <v>13</v>
      </c>
      <c r="B22" s="24">
        <v>6</v>
      </c>
      <c r="C22" s="33" t="s">
        <v>375</v>
      </c>
      <c r="D22" s="33" t="s">
        <v>102</v>
      </c>
      <c r="E22" s="33" t="s">
        <v>71</v>
      </c>
      <c r="F22" s="27">
        <v>37327</v>
      </c>
      <c r="G22" s="24" t="s">
        <v>21</v>
      </c>
      <c r="H22" s="24">
        <v>9</v>
      </c>
      <c r="I22" s="33" t="s">
        <v>376</v>
      </c>
      <c r="J22" s="24"/>
      <c r="K22" s="40">
        <f>SUM(L22:P22)</f>
        <v>71</v>
      </c>
      <c r="L22" s="40">
        <v>6</v>
      </c>
      <c r="M22" s="40">
        <v>15</v>
      </c>
      <c r="N22" s="40">
        <v>25</v>
      </c>
      <c r="O22" s="40">
        <v>0</v>
      </c>
      <c r="P22" s="40">
        <v>25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6" customFormat="1" ht="25.5" customHeight="1" x14ac:dyDescent="0.25">
      <c r="A23" s="24">
        <v>14</v>
      </c>
      <c r="B23" s="24">
        <v>3</v>
      </c>
      <c r="C23" s="32" t="s">
        <v>132</v>
      </c>
      <c r="D23" s="33" t="s">
        <v>54</v>
      </c>
      <c r="E23" s="33" t="s">
        <v>133</v>
      </c>
      <c r="F23" s="23">
        <v>37271</v>
      </c>
      <c r="G23" s="24" t="s">
        <v>21</v>
      </c>
      <c r="H23" s="24">
        <v>9</v>
      </c>
      <c r="I23" s="35" t="s">
        <v>109</v>
      </c>
      <c r="J23" s="24"/>
      <c r="K23" s="24">
        <f>SUM(L23+M23+N23+O23+P23)</f>
        <v>70</v>
      </c>
      <c r="L23" s="24">
        <v>10</v>
      </c>
      <c r="M23" s="24">
        <v>0</v>
      </c>
      <c r="N23" s="24">
        <v>20</v>
      </c>
      <c r="O23" s="24">
        <v>15</v>
      </c>
      <c r="P23" s="24">
        <v>25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6" customFormat="1" x14ac:dyDescent="0.25">
      <c r="A24" s="46">
        <v>15</v>
      </c>
      <c r="B24" s="24">
        <v>7</v>
      </c>
      <c r="C24" s="33" t="s">
        <v>240</v>
      </c>
      <c r="D24" s="33" t="s">
        <v>50</v>
      </c>
      <c r="E24" s="33" t="s">
        <v>37</v>
      </c>
      <c r="F24" s="27">
        <v>37318</v>
      </c>
      <c r="G24" s="24" t="s">
        <v>21</v>
      </c>
      <c r="H24" s="24">
        <v>9</v>
      </c>
      <c r="I24" s="33" t="s">
        <v>210</v>
      </c>
      <c r="J24" s="24"/>
      <c r="K24" s="24">
        <f>L24+M24+N24+O24+P24</f>
        <v>69</v>
      </c>
      <c r="L24" s="24">
        <v>8</v>
      </c>
      <c r="M24" s="24">
        <v>12</v>
      </c>
      <c r="N24" s="24">
        <v>20</v>
      </c>
      <c r="O24" s="24">
        <v>9</v>
      </c>
      <c r="P24" s="24">
        <v>20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x14ac:dyDescent="0.25">
      <c r="A25" s="24">
        <v>16</v>
      </c>
      <c r="B25" s="24">
        <v>8</v>
      </c>
      <c r="C25" s="33" t="s">
        <v>302</v>
      </c>
      <c r="D25" s="33" t="s">
        <v>194</v>
      </c>
      <c r="E25" s="33" t="s">
        <v>40</v>
      </c>
      <c r="F25" s="27">
        <v>37598</v>
      </c>
      <c r="G25" s="24" t="s">
        <v>21</v>
      </c>
      <c r="H25" s="24">
        <v>9</v>
      </c>
      <c r="I25" s="33" t="s">
        <v>303</v>
      </c>
      <c r="J25" s="24"/>
      <c r="K25" s="24">
        <f>L25+M25+N25+O25+P25</f>
        <v>68</v>
      </c>
      <c r="L25" s="24">
        <v>10</v>
      </c>
      <c r="M25" s="24">
        <v>15</v>
      </c>
      <c r="N25" s="24">
        <v>20</v>
      </c>
      <c r="O25" s="24">
        <v>6</v>
      </c>
      <c r="P25" s="24">
        <v>17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6" customFormat="1" ht="25.5" x14ac:dyDescent="0.25">
      <c r="A26" s="46">
        <v>17</v>
      </c>
      <c r="B26" s="24">
        <v>3</v>
      </c>
      <c r="C26" s="35" t="s">
        <v>134</v>
      </c>
      <c r="D26" s="33" t="s">
        <v>135</v>
      </c>
      <c r="E26" s="33" t="s">
        <v>66</v>
      </c>
      <c r="F26" s="23">
        <v>37546</v>
      </c>
      <c r="G26" s="24" t="s">
        <v>21</v>
      </c>
      <c r="H26" s="24">
        <v>9</v>
      </c>
      <c r="I26" s="35" t="s">
        <v>136</v>
      </c>
      <c r="J26" s="24"/>
      <c r="K26" s="24">
        <f>SUM(L26+M26+N26+O26+P26)</f>
        <v>65</v>
      </c>
      <c r="L26" s="24">
        <v>10</v>
      </c>
      <c r="M26" s="24">
        <v>0</v>
      </c>
      <c r="N26" s="24">
        <v>15</v>
      </c>
      <c r="O26" s="24">
        <v>15</v>
      </c>
      <c r="P26" s="24">
        <v>25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6" customFormat="1" x14ac:dyDescent="0.25">
      <c r="A27" s="24">
        <v>18</v>
      </c>
      <c r="B27" s="24">
        <v>6</v>
      </c>
      <c r="C27" s="33" t="s">
        <v>377</v>
      </c>
      <c r="D27" s="33" t="s">
        <v>183</v>
      </c>
      <c r="E27" s="33" t="s">
        <v>378</v>
      </c>
      <c r="F27" s="27">
        <v>37899</v>
      </c>
      <c r="G27" s="24" t="s">
        <v>21</v>
      </c>
      <c r="H27" s="24">
        <v>9</v>
      </c>
      <c r="I27" s="33"/>
      <c r="J27" s="24"/>
      <c r="K27" s="40">
        <f>SUM(L27:P27)</f>
        <v>65</v>
      </c>
      <c r="L27" s="40">
        <v>10</v>
      </c>
      <c r="M27" s="40">
        <v>15</v>
      </c>
      <c r="N27" s="40">
        <v>6</v>
      </c>
      <c r="O27" s="40">
        <v>22</v>
      </c>
      <c r="P27" s="40">
        <v>12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6" customFormat="1" x14ac:dyDescent="0.25">
      <c r="A28" s="46">
        <v>19</v>
      </c>
      <c r="B28" s="24">
        <v>4</v>
      </c>
      <c r="C28" s="33" t="s">
        <v>390</v>
      </c>
      <c r="D28" s="33" t="s">
        <v>194</v>
      </c>
      <c r="E28" s="33" t="s">
        <v>244</v>
      </c>
      <c r="F28" s="27">
        <v>37608</v>
      </c>
      <c r="G28" s="24" t="s">
        <v>21</v>
      </c>
      <c r="H28" s="24">
        <v>9</v>
      </c>
      <c r="I28" s="33" t="s">
        <v>391</v>
      </c>
      <c r="J28" s="24"/>
      <c r="K28" s="24">
        <f>SUM(L28:P28)</f>
        <v>64</v>
      </c>
      <c r="L28" s="24">
        <v>10</v>
      </c>
      <c r="M28" s="24">
        <v>0</v>
      </c>
      <c r="N28" s="24">
        <v>25</v>
      </c>
      <c r="O28" s="24">
        <v>24</v>
      </c>
      <c r="P28" s="24">
        <v>5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6" customFormat="1" ht="25.5" customHeight="1" x14ac:dyDescent="0.25">
      <c r="A29" s="24">
        <v>20</v>
      </c>
      <c r="B29" s="24">
        <v>3</v>
      </c>
      <c r="C29" s="32" t="s">
        <v>137</v>
      </c>
      <c r="D29" s="33" t="s">
        <v>114</v>
      </c>
      <c r="E29" s="33" t="s">
        <v>71</v>
      </c>
      <c r="F29" s="23">
        <v>37602</v>
      </c>
      <c r="G29" s="24" t="s">
        <v>21</v>
      </c>
      <c r="H29" s="24">
        <v>9</v>
      </c>
      <c r="I29" s="35" t="s">
        <v>109</v>
      </c>
      <c r="J29" s="24"/>
      <c r="K29" s="24">
        <f>SUM(L29+M29+N29+O29+P29)</f>
        <v>60</v>
      </c>
      <c r="L29" s="24">
        <v>10</v>
      </c>
      <c r="M29" s="24">
        <v>0</v>
      </c>
      <c r="N29" s="24">
        <v>20</v>
      </c>
      <c r="O29" s="24">
        <v>15</v>
      </c>
      <c r="P29" s="24">
        <v>15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6" customFormat="1" x14ac:dyDescent="0.25">
      <c r="A30" s="46">
        <v>21</v>
      </c>
      <c r="B30" s="24">
        <v>7</v>
      </c>
      <c r="C30" s="33" t="s">
        <v>241</v>
      </c>
      <c r="D30" s="33" t="s">
        <v>155</v>
      </c>
      <c r="E30" s="33" t="s">
        <v>37</v>
      </c>
      <c r="F30" s="27">
        <v>37537</v>
      </c>
      <c r="G30" s="24" t="s">
        <v>21</v>
      </c>
      <c r="H30" s="24">
        <v>9</v>
      </c>
      <c r="I30" s="33" t="s">
        <v>242</v>
      </c>
      <c r="J30" s="24"/>
      <c r="K30" s="24">
        <f>L30+M30+N30+O30+P30</f>
        <v>58</v>
      </c>
      <c r="L30" s="24">
        <v>10</v>
      </c>
      <c r="M30" s="24">
        <v>12</v>
      </c>
      <c r="N30" s="24">
        <v>6</v>
      </c>
      <c r="O30" s="24">
        <v>10</v>
      </c>
      <c r="P30" s="24">
        <v>20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6" customFormat="1" x14ac:dyDescent="0.25">
      <c r="A31" s="24">
        <v>22</v>
      </c>
      <c r="B31" s="24">
        <v>7</v>
      </c>
      <c r="C31" s="33" t="s">
        <v>243</v>
      </c>
      <c r="D31" s="33" t="s">
        <v>195</v>
      </c>
      <c r="E31" s="33" t="s">
        <v>244</v>
      </c>
      <c r="F31" s="27">
        <v>37375</v>
      </c>
      <c r="G31" s="24" t="s">
        <v>21</v>
      </c>
      <c r="H31" s="24">
        <v>9</v>
      </c>
      <c r="I31" s="33" t="s">
        <v>233</v>
      </c>
      <c r="J31" s="24"/>
      <c r="K31" s="24">
        <f>L31+M31+N31+O31+P31</f>
        <v>58</v>
      </c>
      <c r="L31" s="24">
        <v>10</v>
      </c>
      <c r="M31" s="24">
        <v>9</v>
      </c>
      <c r="N31" s="24">
        <v>15</v>
      </c>
      <c r="O31" s="24">
        <v>9</v>
      </c>
      <c r="P31" s="24">
        <v>15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6" customFormat="1" x14ac:dyDescent="0.25">
      <c r="A32" s="46">
        <v>23</v>
      </c>
      <c r="B32" s="24">
        <v>2</v>
      </c>
      <c r="C32" s="33" t="s">
        <v>23</v>
      </c>
      <c r="D32" s="33" t="s">
        <v>24</v>
      </c>
      <c r="E32" s="33" t="s">
        <v>25</v>
      </c>
      <c r="F32" s="27">
        <v>37295</v>
      </c>
      <c r="G32" s="24" t="s">
        <v>21</v>
      </c>
      <c r="H32" s="24">
        <v>9</v>
      </c>
      <c r="I32" s="33" t="s">
        <v>26</v>
      </c>
      <c r="J32" s="24"/>
      <c r="K32" s="24">
        <f>SUM(L32+M32+N32+O32+P32)</f>
        <v>57</v>
      </c>
      <c r="L32" s="24">
        <v>10</v>
      </c>
      <c r="M32" s="24">
        <v>0</v>
      </c>
      <c r="N32" s="24">
        <v>11</v>
      </c>
      <c r="O32" s="24">
        <v>16</v>
      </c>
      <c r="P32" s="24">
        <v>20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6" customFormat="1" x14ac:dyDescent="0.25">
      <c r="A33" s="24">
        <v>24</v>
      </c>
      <c r="B33" s="24">
        <v>7</v>
      </c>
      <c r="C33" s="35" t="s">
        <v>245</v>
      </c>
      <c r="D33" s="35" t="s">
        <v>42</v>
      </c>
      <c r="E33" s="35" t="s">
        <v>244</v>
      </c>
      <c r="F33" s="23">
        <v>37630</v>
      </c>
      <c r="G33" s="24" t="s">
        <v>21</v>
      </c>
      <c r="H33" s="24">
        <v>9</v>
      </c>
      <c r="I33" s="33" t="s">
        <v>239</v>
      </c>
      <c r="J33" s="26"/>
      <c r="K33" s="24">
        <f>L33+M33+N33+O33+P33</f>
        <v>57</v>
      </c>
      <c r="L33" s="24">
        <v>8</v>
      </c>
      <c r="M33" s="24">
        <v>9</v>
      </c>
      <c r="N33" s="24">
        <v>15</v>
      </c>
      <c r="O33" s="24">
        <v>10</v>
      </c>
      <c r="P33" s="24">
        <v>15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6" customFormat="1" ht="25.5" x14ac:dyDescent="0.25">
      <c r="A34" s="46">
        <v>25</v>
      </c>
      <c r="B34" s="24">
        <v>3</v>
      </c>
      <c r="C34" s="35" t="s">
        <v>138</v>
      </c>
      <c r="D34" s="33" t="s">
        <v>139</v>
      </c>
      <c r="E34" s="33" t="s">
        <v>140</v>
      </c>
      <c r="F34" s="26" t="s">
        <v>141</v>
      </c>
      <c r="G34" s="24" t="s">
        <v>21</v>
      </c>
      <c r="H34" s="24">
        <v>9</v>
      </c>
      <c r="I34" s="35" t="s">
        <v>142</v>
      </c>
      <c r="J34" s="24"/>
      <c r="K34" s="24">
        <f>SUM(L34+M34+N34+O34+P34)</f>
        <v>55</v>
      </c>
      <c r="L34" s="24">
        <v>10</v>
      </c>
      <c r="M34" s="24">
        <v>0</v>
      </c>
      <c r="N34" s="24">
        <v>15</v>
      </c>
      <c r="O34" s="24">
        <v>10</v>
      </c>
      <c r="P34" s="24">
        <v>20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6" customFormat="1" ht="25.5" x14ac:dyDescent="0.25">
      <c r="A35" s="24">
        <v>26</v>
      </c>
      <c r="B35" s="24">
        <v>3</v>
      </c>
      <c r="C35" s="35" t="s">
        <v>143</v>
      </c>
      <c r="D35" s="33" t="s">
        <v>144</v>
      </c>
      <c r="E35" s="33" t="s">
        <v>87</v>
      </c>
      <c r="F35" s="23">
        <v>37487</v>
      </c>
      <c r="G35" s="24" t="s">
        <v>21</v>
      </c>
      <c r="H35" s="24">
        <v>9</v>
      </c>
      <c r="I35" s="35" t="s">
        <v>136</v>
      </c>
      <c r="J35" s="24"/>
      <c r="K35" s="24">
        <f>SUM(L35+M35+N35+O35+P35)</f>
        <v>55</v>
      </c>
      <c r="L35" s="24">
        <v>10</v>
      </c>
      <c r="M35" s="24">
        <v>5</v>
      </c>
      <c r="N35" s="24">
        <v>15</v>
      </c>
      <c r="O35" s="24">
        <v>15</v>
      </c>
      <c r="P35" s="24">
        <v>10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31" customFormat="1" x14ac:dyDescent="0.25">
      <c r="A36" s="46">
        <v>27</v>
      </c>
      <c r="B36" s="41">
        <v>3</v>
      </c>
      <c r="C36" s="67" t="s">
        <v>145</v>
      </c>
      <c r="D36" s="63" t="s">
        <v>129</v>
      </c>
      <c r="E36" s="63" t="s">
        <v>40</v>
      </c>
      <c r="F36" s="54">
        <v>37585</v>
      </c>
      <c r="G36" s="41" t="s">
        <v>21</v>
      </c>
      <c r="H36" s="41">
        <v>9</v>
      </c>
      <c r="I36" s="67" t="s">
        <v>146</v>
      </c>
      <c r="J36" s="41"/>
      <c r="K36" s="41">
        <f>SUM(L36+M36+N36+O36+P36)</f>
        <v>55</v>
      </c>
      <c r="L36" s="41">
        <v>10</v>
      </c>
      <c r="M36" s="41">
        <v>0</v>
      </c>
      <c r="N36" s="41">
        <v>20</v>
      </c>
      <c r="O36" s="41">
        <v>0</v>
      </c>
      <c r="P36" s="41">
        <v>25</v>
      </c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:31" s="6" customFormat="1" ht="26.25" customHeight="1" x14ac:dyDescent="0.25">
      <c r="A37" s="24">
        <v>28</v>
      </c>
      <c r="B37" s="24">
        <v>3</v>
      </c>
      <c r="C37" s="32" t="s">
        <v>147</v>
      </c>
      <c r="D37" s="33" t="s">
        <v>114</v>
      </c>
      <c r="E37" s="33" t="s">
        <v>69</v>
      </c>
      <c r="F37" s="23">
        <v>37540</v>
      </c>
      <c r="G37" s="24" t="s">
        <v>21</v>
      </c>
      <c r="H37" s="24">
        <v>9</v>
      </c>
      <c r="I37" s="35" t="s">
        <v>109</v>
      </c>
      <c r="J37" s="24"/>
      <c r="K37" s="24">
        <f>SUM(L37+M37+N37+O37+P37)</f>
        <v>55</v>
      </c>
      <c r="L37" s="24">
        <v>10</v>
      </c>
      <c r="M37" s="24">
        <v>0</v>
      </c>
      <c r="N37" s="24">
        <v>10</v>
      </c>
      <c r="O37" s="24">
        <v>10</v>
      </c>
      <c r="P37" s="24">
        <v>25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6" customFormat="1" x14ac:dyDescent="0.25">
      <c r="A38" s="46">
        <v>29</v>
      </c>
      <c r="B38" s="24">
        <v>8</v>
      </c>
      <c r="C38" s="42" t="s">
        <v>304</v>
      </c>
      <c r="D38" s="42" t="s">
        <v>299</v>
      </c>
      <c r="E38" s="42" t="s">
        <v>37</v>
      </c>
      <c r="F38" s="48">
        <v>37708</v>
      </c>
      <c r="G38" s="24" t="s">
        <v>21</v>
      </c>
      <c r="H38" s="44">
        <v>9</v>
      </c>
      <c r="I38" s="43" t="s">
        <v>303</v>
      </c>
      <c r="J38" s="44"/>
      <c r="K38" s="44">
        <f>L38+M38+N38+O38+P38</f>
        <v>55</v>
      </c>
      <c r="L38" s="24">
        <v>8</v>
      </c>
      <c r="M38" s="24">
        <v>15</v>
      </c>
      <c r="N38" s="24">
        <v>16</v>
      </c>
      <c r="O38" s="24">
        <v>6</v>
      </c>
      <c r="P38" s="56">
        <v>10</v>
      </c>
    </row>
    <row r="39" spans="1:31" s="6" customFormat="1" x14ac:dyDescent="0.25">
      <c r="A39" s="24">
        <v>30</v>
      </c>
      <c r="B39" s="24">
        <v>8</v>
      </c>
      <c r="C39" s="33" t="s">
        <v>305</v>
      </c>
      <c r="D39" s="33" t="s">
        <v>114</v>
      </c>
      <c r="E39" s="33" t="s">
        <v>52</v>
      </c>
      <c r="F39" s="27">
        <v>37586</v>
      </c>
      <c r="G39" s="24" t="s">
        <v>21</v>
      </c>
      <c r="H39" s="24">
        <v>9</v>
      </c>
      <c r="I39" s="37" t="s">
        <v>301</v>
      </c>
      <c r="J39" s="24"/>
      <c r="K39" s="44">
        <f>L39+M39+N39+O39+P39</f>
        <v>55</v>
      </c>
      <c r="L39" s="24">
        <v>8</v>
      </c>
      <c r="M39" s="24">
        <v>13</v>
      </c>
      <c r="N39" s="24">
        <v>25</v>
      </c>
      <c r="O39" s="24">
        <v>5</v>
      </c>
      <c r="P39" s="51">
        <v>4</v>
      </c>
    </row>
    <row r="40" spans="1:31" s="6" customFormat="1" ht="25.5" customHeight="1" x14ac:dyDescent="0.25">
      <c r="A40" s="46">
        <v>31</v>
      </c>
      <c r="B40" s="24">
        <v>3</v>
      </c>
      <c r="C40" s="32" t="s">
        <v>148</v>
      </c>
      <c r="D40" s="33" t="s">
        <v>149</v>
      </c>
      <c r="E40" s="33" t="s">
        <v>33</v>
      </c>
      <c r="F40" s="23">
        <v>37403</v>
      </c>
      <c r="G40" s="24" t="s">
        <v>21</v>
      </c>
      <c r="H40" s="24">
        <v>9</v>
      </c>
      <c r="I40" s="36" t="s">
        <v>109</v>
      </c>
      <c r="J40" s="24"/>
      <c r="K40" s="44">
        <f>SUM(L40+M40+N40+O40+P40)</f>
        <v>54</v>
      </c>
      <c r="L40" s="24">
        <v>10</v>
      </c>
      <c r="M40" s="24">
        <v>0</v>
      </c>
      <c r="N40" s="24">
        <v>0</v>
      </c>
      <c r="O40" s="24">
        <v>19</v>
      </c>
      <c r="P40" s="24">
        <v>25</v>
      </c>
    </row>
    <row r="41" spans="1:31" s="6" customFormat="1" x14ac:dyDescent="0.25">
      <c r="A41" s="24">
        <v>32</v>
      </c>
      <c r="B41" s="24">
        <v>5</v>
      </c>
      <c r="C41" s="33" t="s">
        <v>189</v>
      </c>
      <c r="D41" s="33" t="s">
        <v>102</v>
      </c>
      <c r="E41" s="33" t="s">
        <v>39</v>
      </c>
      <c r="F41" s="27">
        <v>2002</v>
      </c>
      <c r="G41" s="24" t="s">
        <v>21</v>
      </c>
      <c r="H41" s="24">
        <v>9</v>
      </c>
      <c r="I41" s="37" t="s">
        <v>190</v>
      </c>
      <c r="J41" s="24"/>
      <c r="K41" s="44">
        <f>SUM(L41:P41)</f>
        <v>54</v>
      </c>
      <c r="L41" s="24">
        <v>15</v>
      </c>
      <c r="M41" s="24">
        <v>15</v>
      </c>
      <c r="N41" s="24">
        <v>10</v>
      </c>
      <c r="O41" s="24">
        <v>10</v>
      </c>
      <c r="P41" s="24">
        <v>4</v>
      </c>
    </row>
    <row r="42" spans="1:31" s="6" customFormat="1" x14ac:dyDescent="0.25">
      <c r="A42" s="46">
        <v>33</v>
      </c>
      <c r="B42" s="24">
        <v>5</v>
      </c>
      <c r="C42" s="33" t="s">
        <v>191</v>
      </c>
      <c r="D42" s="33" t="s">
        <v>192</v>
      </c>
      <c r="E42" s="33" t="s">
        <v>193</v>
      </c>
      <c r="F42" s="29">
        <v>37542</v>
      </c>
      <c r="G42" s="24" t="s">
        <v>21</v>
      </c>
      <c r="H42" s="24">
        <v>9</v>
      </c>
      <c r="I42" s="37" t="s">
        <v>175</v>
      </c>
      <c r="J42" s="24"/>
      <c r="K42" s="44">
        <f>SUM(L42:P42)</f>
        <v>54</v>
      </c>
      <c r="L42" s="24">
        <v>15</v>
      </c>
      <c r="M42" s="24">
        <v>10</v>
      </c>
      <c r="N42" s="24">
        <v>15</v>
      </c>
      <c r="O42" s="24">
        <v>12</v>
      </c>
      <c r="P42" s="24">
        <v>2</v>
      </c>
    </row>
    <row r="43" spans="1:31" s="6" customFormat="1" x14ac:dyDescent="0.25">
      <c r="A43" s="24">
        <v>34</v>
      </c>
      <c r="B43" s="24">
        <v>8</v>
      </c>
      <c r="C43" s="33" t="s">
        <v>306</v>
      </c>
      <c r="D43" s="33" t="s">
        <v>102</v>
      </c>
      <c r="E43" s="33" t="s">
        <v>249</v>
      </c>
      <c r="F43" s="27">
        <v>37626</v>
      </c>
      <c r="G43" s="24" t="s">
        <v>21</v>
      </c>
      <c r="H43" s="24">
        <v>9</v>
      </c>
      <c r="I43" s="37" t="s">
        <v>298</v>
      </c>
      <c r="J43" s="24"/>
      <c r="K43" s="44">
        <f>L43+M43+N43+O43+P43</f>
        <v>54</v>
      </c>
      <c r="L43" s="24">
        <v>8</v>
      </c>
      <c r="M43" s="24">
        <v>13</v>
      </c>
      <c r="N43" s="24">
        <v>10</v>
      </c>
      <c r="O43" s="24">
        <v>4</v>
      </c>
      <c r="P43" s="24">
        <v>19</v>
      </c>
    </row>
    <row r="44" spans="1:31" s="6" customFormat="1" x14ac:dyDescent="0.25">
      <c r="A44" s="46">
        <v>35</v>
      </c>
      <c r="B44" s="24">
        <v>2</v>
      </c>
      <c r="C44" s="33" t="s">
        <v>27</v>
      </c>
      <c r="D44" s="33" t="s">
        <v>28</v>
      </c>
      <c r="E44" s="33" t="s">
        <v>29</v>
      </c>
      <c r="F44" s="27">
        <v>37508</v>
      </c>
      <c r="G44" s="24" t="s">
        <v>21</v>
      </c>
      <c r="H44" s="24">
        <v>9</v>
      </c>
      <c r="I44" s="37" t="s">
        <v>30</v>
      </c>
      <c r="J44" s="24"/>
      <c r="K44" s="44">
        <f>SUM(L44+M44+N44+O44+P44)</f>
        <v>53</v>
      </c>
      <c r="L44" s="24">
        <v>10</v>
      </c>
      <c r="M44" s="24">
        <v>8</v>
      </c>
      <c r="N44" s="24">
        <v>11</v>
      </c>
      <c r="O44" s="24">
        <v>14</v>
      </c>
      <c r="P44" s="24">
        <v>10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6" customFormat="1" x14ac:dyDescent="0.25">
      <c r="A45" s="24">
        <v>36</v>
      </c>
      <c r="B45" s="24">
        <v>2</v>
      </c>
      <c r="C45" s="33" t="s">
        <v>31</v>
      </c>
      <c r="D45" s="33" t="s">
        <v>32</v>
      </c>
      <c r="E45" s="33" t="s">
        <v>33</v>
      </c>
      <c r="F45" s="27">
        <v>37499</v>
      </c>
      <c r="G45" s="24" t="s">
        <v>21</v>
      </c>
      <c r="H45" s="24">
        <v>9</v>
      </c>
      <c r="I45" s="37" t="s">
        <v>34</v>
      </c>
      <c r="J45" s="24"/>
      <c r="K45" s="44">
        <f>SUM(L45+M45+N45+O45+P45)</f>
        <v>53</v>
      </c>
      <c r="L45" s="24">
        <v>10</v>
      </c>
      <c r="M45" s="24">
        <v>8</v>
      </c>
      <c r="N45" s="24">
        <v>11</v>
      </c>
      <c r="O45" s="24">
        <v>14</v>
      </c>
      <c r="P45" s="24">
        <v>10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6" customFormat="1" ht="25.5" customHeight="1" x14ac:dyDescent="0.25">
      <c r="A46" s="46">
        <v>37</v>
      </c>
      <c r="B46" s="24">
        <v>3</v>
      </c>
      <c r="C46" s="32" t="s">
        <v>150</v>
      </c>
      <c r="D46" s="33" t="s">
        <v>114</v>
      </c>
      <c r="E46" s="33" t="s">
        <v>37</v>
      </c>
      <c r="F46" s="23">
        <v>37525</v>
      </c>
      <c r="G46" s="24" t="s">
        <v>21</v>
      </c>
      <c r="H46" s="24">
        <v>9</v>
      </c>
      <c r="I46" s="36" t="s">
        <v>109</v>
      </c>
      <c r="J46" s="24"/>
      <c r="K46" s="44">
        <f>SUM(L46+M46+N46+O46+P46)</f>
        <v>53</v>
      </c>
      <c r="L46" s="24">
        <v>10</v>
      </c>
      <c r="M46" s="24">
        <v>0</v>
      </c>
      <c r="N46" s="24">
        <v>24</v>
      </c>
      <c r="O46" s="24">
        <v>0</v>
      </c>
      <c r="P46" s="24">
        <v>19</v>
      </c>
    </row>
    <row r="47" spans="1:31" s="6" customFormat="1" ht="24.75" customHeight="1" x14ac:dyDescent="0.25">
      <c r="A47" s="24">
        <v>38</v>
      </c>
      <c r="B47" s="24">
        <v>3</v>
      </c>
      <c r="C47" s="32" t="s">
        <v>151</v>
      </c>
      <c r="D47" s="33" t="s">
        <v>144</v>
      </c>
      <c r="E47" s="33" t="s">
        <v>70</v>
      </c>
      <c r="F47" s="23">
        <v>37526</v>
      </c>
      <c r="G47" s="24" t="s">
        <v>21</v>
      </c>
      <c r="H47" s="24">
        <v>9</v>
      </c>
      <c r="I47" s="36" t="s">
        <v>109</v>
      </c>
      <c r="J47" s="24"/>
      <c r="K47" s="44">
        <f>SUM(L47+M47+N47+O47+P47)</f>
        <v>53</v>
      </c>
      <c r="L47" s="24">
        <v>10</v>
      </c>
      <c r="M47" s="24">
        <v>0</v>
      </c>
      <c r="N47" s="24">
        <v>18</v>
      </c>
      <c r="O47" s="24">
        <v>0</v>
      </c>
      <c r="P47" s="24">
        <v>25</v>
      </c>
    </row>
    <row r="48" spans="1:31" s="6" customFormat="1" x14ac:dyDescent="0.25">
      <c r="A48" s="46">
        <v>39</v>
      </c>
      <c r="B48" s="24">
        <v>9</v>
      </c>
      <c r="C48" s="63" t="s">
        <v>346</v>
      </c>
      <c r="D48" s="63" t="s">
        <v>153</v>
      </c>
      <c r="E48" s="63" t="s">
        <v>56</v>
      </c>
      <c r="F48" s="57">
        <v>37581</v>
      </c>
      <c r="G48" s="24" t="s">
        <v>21</v>
      </c>
      <c r="H48" s="41">
        <v>9</v>
      </c>
      <c r="I48" s="64" t="s">
        <v>347</v>
      </c>
      <c r="J48" s="41"/>
      <c r="K48" s="45">
        <f>L48+M48+N48+O48+P48</f>
        <v>53</v>
      </c>
      <c r="L48" s="41">
        <v>8</v>
      </c>
      <c r="M48" s="41">
        <v>15</v>
      </c>
      <c r="N48" s="41">
        <v>25</v>
      </c>
      <c r="O48" s="41">
        <v>0</v>
      </c>
      <c r="P48" s="41">
        <v>5</v>
      </c>
    </row>
    <row r="49" spans="1:31" s="6" customFormat="1" x14ac:dyDescent="0.25">
      <c r="A49" s="24">
        <v>40</v>
      </c>
      <c r="B49" s="24">
        <v>8</v>
      </c>
      <c r="C49" s="33" t="s">
        <v>307</v>
      </c>
      <c r="D49" s="33" t="s">
        <v>99</v>
      </c>
      <c r="E49" s="33" t="s">
        <v>77</v>
      </c>
      <c r="F49" s="27">
        <v>37606</v>
      </c>
      <c r="G49" s="24" t="s">
        <v>21</v>
      </c>
      <c r="H49" s="24">
        <v>9</v>
      </c>
      <c r="I49" s="37" t="s">
        <v>282</v>
      </c>
      <c r="J49" s="24"/>
      <c r="K49" s="44">
        <f>L49+M49+N49+O49+P49</f>
        <v>52</v>
      </c>
      <c r="L49" s="24">
        <v>10</v>
      </c>
      <c r="M49" s="24">
        <v>12</v>
      </c>
      <c r="N49" s="24">
        <v>14</v>
      </c>
      <c r="O49" s="24">
        <v>6</v>
      </c>
      <c r="P49" s="58">
        <v>10</v>
      </c>
    </row>
    <row r="50" spans="1:31" s="131" customFormat="1" ht="13.5" customHeight="1" x14ac:dyDescent="0.25">
      <c r="A50" s="46">
        <v>41</v>
      </c>
      <c r="B50" s="41">
        <v>8</v>
      </c>
      <c r="C50" s="63" t="s">
        <v>308</v>
      </c>
      <c r="D50" s="63" t="s">
        <v>309</v>
      </c>
      <c r="E50" s="63" t="s">
        <v>37</v>
      </c>
      <c r="F50" s="132">
        <v>37364</v>
      </c>
      <c r="G50" s="41" t="s">
        <v>21</v>
      </c>
      <c r="H50" s="41">
        <v>9</v>
      </c>
      <c r="I50" s="64" t="s">
        <v>310</v>
      </c>
      <c r="J50" s="41"/>
      <c r="K50" s="45">
        <f>L50+M50+N50+O50+P50</f>
        <v>52</v>
      </c>
      <c r="L50" s="41">
        <v>10</v>
      </c>
      <c r="M50" s="41">
        <v>15</v>
      </c>
      <c r="N50" s="41">
        <v>8</v>
      </c>
      <c r="O50" s="41">
        <v>5</v>
      </c>
      <c r="P50" s="133">
        <v>14</v>
      </c>
    </row>
    <row r="51" spans="1:31" s="6" customFormat="1" x14ac:dyDescent="0.25">
      <c r="A51" s="24">
        <v>42</v>
      </c>
      <c r="B51" s="24">
        <v>9</v>
      </c>
      <c r="C51" s="68" t="s">
        <v>348</v>
      </c>
      <c r="D51" s="68" t="s">
        <v>53</v>
      </c>
      <c r="E51" s="68" t="s">
        <v>49</v>
      </c>
      <c r="F51" s="59" t="s">
        <v>349</v>
      </c>
      <c r="G51" s="24" t="s">
        <v>21</v>
      </c>
      <c r="H51" s="55">
        <v>9</v>
      </c>
      <c r="I51" s="64" t="s">
        <v>350</v>
      </c>
      <c r="J51" s="41"/>
      <c r="K51" s="45">
        <f>L51+M51+N51+O51+P51</f>
        <v>52</v>
      </c>
      <c r="L51" s="59">
        <v>10</v>
      </c>
      <c r="M51" s="59">
        <v>12</v>
      </c>
      <c r="N51" s="59">
        <v>6</v>
      </c>
      <c r="O51" s="59">
        <v>9</v>
      </c>
      <c r="P51" s="59">
        <v>15</v>
      </c>
    </row>
    <row r="52" spans="1:31" s="6" customFormat="1" x14ac:dyDescent="0.25">
      <c r="A52" s="46">
        <v>43</v>
      </c>
      <c r="B52" s="24">
        <v>2</v>
      </c>
      <c r="C52" s="33" t="s">
        <v>35</v>
      </c>
      <c r="D52" s="33" t="s">
        <v>36</v>
      </c>
      <c r="E52" s="33" t="s">
        <v>37</v>
      </c>
      <c r="F52" s="27">
        <v>37238</v>
      </c>
      <c r="G52" s="24" t="s">
        <v>21</v>
      </c>
      <c r="H52" s="24">
        <v>9</v>
      </c>
      <c r="I52" s="37" t="s">
        <v>38</v>
      </c>
      <c r="J52" s="24"/>
      <c r="K52" s="44">
        <f>SUM(L52+M52+N52+O52+P52)</f>
        <v>51</v>
      </c>
      <c r="L52" s="24">
        <v>10</v>
      </c>
      <c r="M52" s="24">
        <v>0</v>
      </c>
      <c r="N52" s="24">
        <v>6</v>
      </c>
      <c r="O52" s="24">
        <v>25</v>
      </c>
      <c r="P52" s="24">
        <v>10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6" customFormat="1" x14ac:dyDescent="0.25">
      <c r="A53" s="24">
        <v>44</v>
      </c>
      <c r="B53" s="24">
        <v>7</v>
      </c>
      <c r="C53" s="33" t="s">
        <v>246</v>
      </c>
      <c r="D53" s="33" t="s">
        <v>46</v>
      </c>
      <c r="E53" s="33" t="s">
        <v>33</v>
      </c>
      <c r="F53" s="27">
        <v>37447</v>
      </c>
      <c r="G53" s="24" t="s">
        <v>21</v>
      </c>
      <c r="H53" s="24">
        <v>9</v>
      </c>
      <c r="I53" s="37" t="s">
        <v>232</v>
      </c>
      <c r="J53" s="24"/>
      <c r="K53" s="44">
        <f>L53+M53+N53+O53+P53</f>
        <v>51</v>
      </c>
      <c r="L53" s="24">
        <v>8</v>
      </c>
      <c r="M53" s="24">
        <v>9</v>
      </c>
      <c r="N53" s="24">
        <v>10</v>
      </c>
      <c r="O53" s="24">
        <v>9</v>
      </c>
      <c r="P53" s="24">
        <v>15</v>
      </c>
    </row>
    <row r="54" spans="1:31" s="6" customFormat="1" x14ac:dyDescent="0.25">
      <c r="A54" s="46">
        <v>45</v>
      </c>
      <c r="B54" s="24">
        <v>8</v>
      </c>
      <c r="C54" s="33" t="s">
        <v>311</v>
      </c>
      <c r="D54" s="33" t="s">
        <v>183</v>
      </c>
      <c r="E54" s="33" t="s">
        <v>130</v>
      </c>
      <c r="F54" s="27">
        <v>37530</v>
      </c>
      <c r="G54" s="24" t="s">
        <v>21</v>
      </c>
      <c r="H54" s="24">
        <v>9</v>
      </c>
      <c r="I54" s="37" t="s">
        <v>312</v>
      </c>
      <c r="J54" s="24"/>
      <c r="K54" s="44">
        <f>L54+M54+N54+O54+P54</f>
        <v>51</v>
      </c>
      <c r="L54" s="24">
        <v>10</v>
      </c>
      <c r="M54" s="24">
        <v>12</v>
      </c>
      <c r="N54" s="24">
        <v>8</v>
      </c>
      <c r="O54" s="24">
        <v>6</v>
      </c>
      <c r="P54" s="24">
        <v>15</v>
      </c>
    </row>
    <row r="55" spans="1:31" s="6" customFormat="1" x14ac:dyDescent="0.25">
      <c r="A55" s="24">
        <v>46</v>
      </c>
      <c r="B55" s="24">
        <v>4</v>
      </c>
      <c r="C55" s="33" t="s">
        <v>392</v>
      </c>
      <c r="D55" s="33" t="s">
        <v>393</v>
      </c>
      <c r="E55" s="33" t="s">
        <v>394</v>
      </c>
      <c r="F55" s="27">
        <v>37342</v>
      </c>
      <c r="G55" s="24" t="s">
        <v>21</v>
      </c>
      <c r="H55" s="24">
        <v>9</v>
      </c>
      <c r="I55" s="37" t="s">
        <v>395</v>
      </c>
      <c r="J55" s="24"/>
      <c r="K55" s="44">
        <f>SUM(L55:P55)</f>
        <v>50</v>
      </c>
      <c r="L55" s="24">
        <v>9</v>
      </c>
      <c r="M55" s="24">
        <v>15</v>
      </c>
      <c r="N55" s="24">
        <v>6</v>
      </c>
      <c r="O55" s="24">
        <v>0</v>
      </c>
      <c r="P55" s="24">
        <v>20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6" customFormat="1" x14ac:dyDescent="0.25">
      <c r="A56" s="46">
        <v>47</v>
      </c>
      <c r="B56" s="24">
        <v>9</v>
      </c>
      <c r="C56" s="63" t="s">
        <v>351</v>
      </c>
      <c r="D56" s="63" t="s">
        <v>36</v>
      </c>
      <c r="E56" s="63" t="s">
        <v>66</v>
      </c>
      <c r="F56" s="57">
        <v>37597</v>
      </c>
      <c r="G56" s="24" t="s">
        <v>21</v>
      </c>
      <c r="H56" s="41">
        <v>9</v>
      </c>
      <c r="I56" s="64" t="s">
        <v>352</v>
      </c>
      <c r="J56" s="60"/>
      <c r="K56" s="45">
        <f>L56+M56+N56+O56+P56</f>
        <v>50</v>
      </c>
      <c r="L56" s="60">
        <v>10</v>
      </c>
      <c r="M56" s="60">
        <v>15</v>
      </c>
      <c r="N56" s="60">
        <v>25</v>
      </c>
      <c r="O56" s="60">
        <v>0</v>
      </c>
      <c r="P56" s="60">
        <v>0</v>
      </c>
    </row>
  </sheetData>
  <mergeCells count="16">
    <mergeCell ref="M2:AF6"/>
    <mergeCell ref="D4:K4"/>
    <mergeCell ref="D5:K5"/>
    <mergeCell ref="D6:E6"/>
    <mergeCell ref="B8:B9"/>
    <mergeCell ref="G8:G9"/>
    <mergeCell ref="H8:H9"/>
    <mergeCell ref="I8:I9"/>
    <mergeCell ref="J8:J9"/>
    <mergeCell ref="K8:K9"/>
    <mergeCell ref="L8:P8"/>
    <mergeCell ref="A8:A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zoomScaleNormal="100" workbookViewId="0">
      <selection activeCell="E15" sqref="E15"/>
    </sheetView>
  </sheetViews>
  <sheetFormatPr defaultRowHeight="15" x14ac:dyDescent="0.25"/>
  <cols>
    <col min="1" max="1" width="7.140625" style="9" customWidth="1"/>
    <col min="2" max="2" width="9.140625" style="9"/>
    <col min="3" max="3" width="12.85546875" style="9" customWidth="1"/>
    <col min="4" max="4" width="12.140625" style="9" customWidth="1"/>
    <col min="5" max="5" width="15.5703125" style="9" customWidth="1"/>
    <col min="6" max="6" width="13" style="9" hidden="1" customWidth="1"/>
    <col min="7" max="7" width="14.5703125" style="9" customWidth="1"/>
    <col min="8" max="8" width="12" style="9" customWidth="1"/>
    <col min="9" max="9" width="23.42578125" style="9" customWidth="1"/>
    <col min="10" max="10" width="10.7109375" style="9" customWidth="1"/>
    <col min="11" max="11" width="11.5703125" style="9" customWidth="1"/>
    <col min="12" max="12" width="14" style="9" hidden="1" customWidth="1"/>
    <col min="13" max="15" width="0" style="9" hidden="1" customWidth="1"/>
    <col min="16" max="32" width="0" hidden="1" customWidth="1"/>
  </cols>
  <sheetData>
    <row r="1" spans="1:32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x14ac:dyDescent="0.25">
      <c r="C2" s="3"/>
      <c r="D2" s="47" t="s">
        <v>1</v>
      </c>
      <c r="E2" s="3"/>
      <c r="F2" s="3"/>
      <c r="G2" s="3"/>
      <c r="H2" s="3"/>
      <c r="I2" s="3"/>
      <c r="J2" s="3"/>
      <c r="K2" s="3"/>
      <c r="L2" s="3"/>
      <c r="M2" s="101" t="s">
        <v>2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15.75" thickBo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15.75" thickBot="1" x14ac:dyDescent="0.3">
      <c r="C4" s="3" t="s">
        <v>3</v>
      </c>
      <c r="D4" s="102" t="s">
        <v>401</v>
      </c>
      <c r="E4" s="103"/>
      <c r="F4" s="103"/>
      <c r="G4" s="103"/>
      <c r="H4" s="103"/>
      <c r="I4" s="103"/>
      <c r="J4" s="103"/>
      <c r="K4" s="104"/>
      <c r="L4" s="3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15.75" thickBot="1" x14ac:dyDescent="0.3">
      <c r="C5" s="3"/>
      <c r="D5" s="105" t="s">
        <v>4</v>
      </c>
      <c r="E5" s="105"/>
      <c r="F5" s="105"/>
      <c r="G5" s="105"/>
      <c r="H5" s="105"/>
      <c r="I5" s="105"/>
      <c r="J5" s="105"/>
      <c r="K5" s="105"/>
      <c r="L5" s="3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15.75" thickBot="1" x14ac:dyDescent="0.3">
      <c r="C6" s="3" t="s">
        <v>5</v>
      </c>
      <c r="D6" s="113" t="s">
        <v>6</v>
      </c>
      <c r="E6" s="104"/>
      <c r="F6" s="3"/>
      <c r="G6" s="3" t="s">
        <v>7</v>
      </c>
      <c r="H6" s="4" t="s">
        <v>103</v>
      </c>
      <c r="I6" s="3"/>
      <c r="J6" s="3"/>
      <c r="K6" s="3"/>
      <c r="L6" s="3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 customHeight="1" x14ac:dyDescent="0.25">
      <c r="A8" s="89" t="s">
        <v>398</v>
      </c>
      <c r="B8" s="114" t="s">
        <v>400</v>
      </c>
      <c r="C8" s="89" t="s">
        <v>9</v>
      </c>
      <c r="D8" s="89" t="s">
        <v>10</v>
      </c>
      <c r="E8" s="89" t="s">
        <v>11</v>
      </c>
      <c r="F8" s="89" t="s">
        <v>12</v>
      </c>
      <c r="G8" s="89" t="s">
        <v>13</v>
      </c>
      <c r="H8" s="89" t="s">
        <v>14</v>
      </c>
      <c r="I8" s="89" t="s">
        <v>399</v>
      </c>
      <c r="J8" s="89" t="s">
        <v>15</v>
      </c>
      <c r="K8" s="89" t="s">
        <v>16</v>
      </c>
      <c r="L8" s="38" t="s">
        <v>17</v>
      </c>
      <c r="M8" s="39"/>
      <c r="N8" s="39"/>
      <c r="O8" s="39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</row>
    <row r="9" spans="1:32" ht="27" customHeight="1" x14ac:dyDescent="0.25">
      <c r="A9" s="90"/>
      <c r="B9" s="114"/>
      <c r="C9" s="90"/>
      <c r="D9" s="90"/>
      <c r="E9" s="90"/>
      <c r="F9" s="90"/>
      <c r="G9" s="90"/>
      <c r="H9" s="90"/>
      <c r="I9" s="90"/>
      <c r="J9" s="90"/>
      <c r="K9" s="90"/>
      <c r="L9" s="5">
        <v>1</v>
      </c>
      <c r="M9" s="5">
        <v>2</v>
      </c>
      <c r="N9" s="5">
        <v>3</v>
      </c>
      <c r="O9" s="5">
        <v>4</v>
      </c>
      <c r="P9" s="5">
        <v>5</v>
      </c>
      <c r="Q9" s="5">
        <v>6</v>
      </c>
      <c r="R9" s="5">
        <v>7</v>
      </c>
      <c r="S9" s="5">
        <v>8</v>
      </c>
      <c r="T9" s="5">
        <v>9</v>
      </c>
      <c r="U9" s="5">
        <v>10</v>
      </c>
      <c r="V9" s="5">
        <v>11</v>
      </c>
      <c r="W9" s="5">
        <v>12</v>
      </c>
      <c r="X9" s="5">
        <v>13</v>
      </c>
      <c r="Y9" s="5">
        <v>14</v>
      </c>
      <c r="Z9" s="5">
        <v>15</v>
      </c>
      <c r="AA9" s="5">
        <v>16</v>
      </c>
      <c r="AB9" s="5">
        <v>17</v>
      </c>
      <c r="AC9" s="5">
        <v>18</v>
      </c>
      <c r="AD9" s="5">
        <v>19</v>
      </c>
      <c r="AE9" s="5">
        <v>20</v>
      </c>
    </row>
    <row r="10" spans="1:32" ht="27" customHeight="1" x14ac:dyDescent="0.25">
      <c r="A10" s="85">
        <v>1</v>
      </c>
      <c r="B10" s="86">
        <v>3</v>
      </c>
      <c r="C10" s="143" t="s">
        <v>413</v>
      </c>
      <c r="D10" s="143" t="s">
        <v>47</v>
      </c>
      <c r="E10" s="143" t="s">
        <v>45</v>
      </c>
      <c r="F10" s="81"/>
      <c r="G10" s="24" t="s">
        <v>21</v>
      </c>
      <c r="H10" s="24">
        <v>10</v>
      </c>
      <c r="I10" s="35" t="s">
        <v>109</v>
      </c>
      <c r="J10" s="81"/>
      <c r="K10" s="26" t="s">
        <v>404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ht="27" customHeight="1" x14ac:dyDescent="0.25">
      <c r="A11" s="85">
        <v>2</v>
      </c>
      <c r="B11" s="86">
        <v>6</v>
      </c>
      <c r="C11" s="144" t="s">
        <v>414</v>
      </c>
      <c r="D11" s="144" t="s">
        <v>415</v>
      </c>
      <c r="E11" s="144" t="s">
        <v>416</v>
      </c>
      <c r="F11" s="81"/>
      <c r="G11" s="24" t="s">
        <v>21</v>
      </c>
      <c r="H11" s="24">
        <v>10</v>
      </c>
      <c r="I11" s="33" t="s">
        <v>417</v>
      </c>
      <c r="J11" s="81"/>
      <c r="K11" s="26" t="s">
        <v>404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ht="27" customHeight="1" x14ac:dyDescent="0.25">
      <c r="A12" s="85">
        <v>3</v>
      </c>
      <c r="B12" s="86">
        <v>3</v>
      </c>
      <c r="C12" s="145" t="s">
        <v>418</v>
      </c>
      <c r="D12" s="145" t="s">
        <v>47</v>
      </c>
      <c r="E12" s="145" t="s">
        <v>40</v>
      </c>
      <c r="F12" s="81"/>
      <c r="G12" s="24" t="s">
        <v>21</v>
      </c>
      <c r="H12" s="24">
        <v>10</v>
      </c>
      <c r="I12" s="35" t="s">
        <v>112</v>
      </c>
      <c r="J12" s="81"/>
      <c r="K12" s="26" t="s">
        <v>404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ht="27" customHeight="1" x14ac:dyDescent="0.25">
      <c r="A13" s="85">
        <v>4</v>
      </c>
      <c r="B13" s="86"/>
      <c r="C13" s="143" t="s">
        <v>419</v>
      </c>
      <c r="D13" s="143" t="s">
        <v>72</v>
      </c>
      <c r="E13" s="143" t="s">
        <v>49</v>
      </c>
      <c r="F13" s="81"/>
      <c r="G13" s="24" t="s">
        <v>21</v>
      </c>
      <c r="H13" s="24">
        <v>10</v>
      </c>
      <c r="I13" s="35" t="s">
        <v>112</v>
      </c>
      <c r="J13" s="81"/>
      <c r="K13" s="26" t="s">
        <v>404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ht="27" customHeight="1" x14ac:dyDescent="0.25">
      <c r="A14" s="85">
        <v>5</v>
      </c>
      <c r="B14" s="86">
        <v>7</v>
      </c>
      <c r="C14" s="143" t="s">
        <v>420</v>
      </c>
      <c r="D14" s="143" t="s">
        <v>264</v>
      </c>
      <c r="E14" s="143" t="s">
        <v>33</v>
      </c>
      <c r="F14" s="81"/>
      <c r="G14" s="24" t="s">
        <v>21</v>
      </c>
      <c r="H14" s="24">
        <v>10</v>
      </c>
      <c r="I14" s="143" t="s">
        <v>421</v>
      </c>
      <c r="J14" s="81"/>
      <c r="K14" s="26" t="s">
        <v>404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2" ht="27" customHeight="1" x14ac:dyDescent="0.25">
      <c r="A15" s="85">
        <v>6</v>
      </c>
      <c r="B15" s="86">
        <v>4</v>
      </c>
      <c r="C15" s="146" t="s">
        <v>405</v>
      </c>
      <c r="D15" s="146" t="s">
        <v>91</v>
      </c>
      <c r="E15" s="146" t="s">
        <v>70</v>
      </c>
      <c r="F15" s="128"/>
      <c r="G15" s="24" t="s">
        <v>21</v>
      </c>
      <c r="H15" s="24">
        <v>10</v>
      </c>
      <c r="I15" s="146" t="s">
        <v>391</v>
      </c>
      <c r="J15" s="128"/>
      <c r="K15" s="26" t="s">
        <v>404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s="6" customFormat="1" x14ac:dyDescent="0.25">
      <c r="A16" s="85">
        <v>7</v>
      </c>
      <c r="B16" s="24">
        <v>5</v>
      </c>
      <c r="C16" s="33" t="s">
        <v>68</v>
      </c>
      <c r="D16" s="33" t="s">
        <v>195</v>
      </c>
      <c r="E16" s="33" t="s">
        <v>40</v>
      </c>
      <c r="F16" s="27">
        <v>37079</v>
      </c>
      <c r="G16" s="24" t="s">
        <v>21</v>
      </c>
      <c r="H16" s="24">
        <v>10</v>
      </c>
      <c r="I16" s="33" t="s">
        <v>184</v>
      </c>
      <c r="J16" s="24"/>
      <c r="K16" s="41">
        <f>SUM(L16:P16)</f>
        <v>90</v>
      </c>
      <c r="L16" s="13">
        <v>25</v>
      </c>
      <c r="M16" s="13">
        <v>20</v>
      </c>
      <c r="N16" s="13">
        <v>25</v>
      </c>
      <c r="O16" s="13">
        <v>20</v>
      </c>
      <c r="P16" s="1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2"/>
    </row>
    <row r="17" spans="1:31" s="6" customFormat="1" x14ac:dyDescent="0.25">
      <c r="A17" s="85">
        <v>8</v>
      </c>
      <c r="B17" s="24">
        <v>5</v>
      </c>
      <c r="C17" s="33" t="s">
        <v>196</v>
      </c>
      <c r="D17" s="33" t="s">
        <v>46</v>
      </c>
      <c r="E17" s="33" t="s">
        <v>49</v>
      </c>
      <c r="F17" s="27">
        <v>2001</v>
      </c>
      <c r="G17" s="24" t="s">
        <v>21</v>
      </c>
      <c r="H17" s="24">
        <v>10</v>
      </c>
      <c r="I17" s="33" t="s">
        <v>190</v>
      </c>
      <c r="J17" s="24"/>
      <c r="K17" s="41">
        <f>SUM(L17:P17)</f>
        <v>85</v>
      </c>
      <c r="L17" s="13">
        <v>25</v>
      </c>
      <c r="M17" s="13">
        <v>20</v>
      </c>
      <c r="N17" s="13">
        <v>20</v>
      </c>
      <c r="O17" s="13">
        <v>20</v>
      </c>
      <c r="P17" s="12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2"/>
    </row>
    <row r="18" spans="1:31" s="6" customFormat="1" x14ac:dyDescent="0.25">
      <c r="A18" s="85">
        <v>9</v>
      </c>
      <c r="B18" s="24">
        <v>7</v>
      </c>
      <c r="C18" s="33" t="s">
        <v>251</v>
      </c>
      <c r="D18" s="33" t="s">
        <v>252</v>
      </c>
      <c r="E18" s="33" t="s">
        <v>63</v>
      </c>
      <c r="F18" s="27">
        <v>37019</v>
      </c>
      <c r="G18" s="24" t="s">
        <v>21</v>
      </c>
      <c r="H18" s="24">
        <v>10</v>
      </c>
      <c r="I18" s="33" t="s">
        <v>224</v>
      </c>
      <c r="J18" s="24"/>
      <c r="K18" s="41">
        <f>L18+M18+N18+O18</f>
        <v>76</v>
      </c>
      <c r="L18" s="13">
        <v>20</v>
      </c>
      <c r="M18" s="13">
        <v>25</v>
      </c>
      <c r="N18" s="13">
        <v>10</v>
      </c>
      <c r="O18" s="13">
        <v>21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6" customFormat="1" x14ac:dyDescent="0.25">
      <c r="A19" s="85">
        <v>10</v>
      </c>
      <c r="B19" s="24">
        <v>7</v>
      </c>
      <c r="C19" s="33" t="s">
        <v>253</v>
      </c>
      <c r="D19" s="33" t="s">
        <v>194</v>
      </c>
      <c r="E19" s="33" t="s">
        <v>254</v>
      </c>
      <c r="F19" s="27">
        <v>37151</v>
      </c>
      <c r="G19" s="24" t="s">
        <v>21</v>
      </c>
      <c r="H19" s="24">
        <v>10</v>
      </c>
      <c r="I19" s="33" t="s">
        <v>224</v>
      </c>
      <c r="J19" s="24"/>
      <c r="K19" s="41">
        <f>L19+M19+N19+O19</f>
        <v>75</v>
      </c>
      <c r="L19" s="13">
        <v>10</v>
      </c>
      <c r="M19" s="13">
        <v>15</v>
      </c>
      <c r="N19" s="13">
        <v>25</v>
      </c>
      <c r="O19" s="13">
        <v>25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6" customFormat="1" ht="38.25" x14ac:dyDescent="0.25">
      <c r="A20" s="85">
        <v>11</v>
      </c>
      <c r="B20" s="24">
        <v>3</v>
      </c>
      <c r="C20" s="32" t="s">
        <v>156</v>
      </c>
      <c r="D20" s="33" t="s">
        <v>157</v>
      </c>
      <c r="E20" s="33" t="s">
        <v>158</v>
      </c>
      <c r="F20" s="23">
        <v>37289</v>
      </c>
      <c r="G20" s="24" t="s">
        <v>21</v>
      </c>
      <c r="H20" s="24">
        <v>10</v>
      </c>
      <c r="I20" s="35" t="s">
        <v>109</v>
      </c>
      <c r="J20" s="24"/>
      <c r="K20" s="41">
        <f>SUM(L20+M20+N20+O20)</f>
        <v>73</v>
      </c>
      <c r="L20" s="19">
        <v>24</v>
      </c>
      <c r="M20" s="19">
        <v>24</v>
      </c>
      <c r="N20" s="19">
        <v>20</v>
      </c>
      <c r="O20" s="19">
        <v>5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6" customFormat="1" x14ac:dyDescent="0.25">
      <c r="A21" s="85">
        <v>12</v>
      </c>
      <c r="B21" s="24">
        <v>7</v>
      </c>
      <c r="C21" s="33" t="s">
        <v>255</v>
      </c>
      <c r="D21" s="33" t="s">
        <v>256</v>
      </c>
      <c r="E21" s="33" t="s">
        <v>257</v>
      </c>
      <c r="F21" s="27">
        <v>37130</v>
      </c>
      <c r="G21" s="24" t="s">
        <v>21</v>
      </c>
      <c r="H21" s="24">
        <v>10</v>
      </c>
      <c r="I21" s="33" t="s">
        <v>248</v>
      </c>
      <c r="J21" s="24"/>
      <c r="K21" s="41">
        <f>L21+M21+N21+O21</f>
        <v>71</v>
      </c>
      <c r="L21" s="13">
        <v>5</v>
      </c>
      <c r="M21" s="13">
        <v>20</v>
      </c>
      <c r="N21" s="13">
        <v>25</v>
      </c>
      <c r="O21" s="13">
        <v>21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6" customFormat="1" x14ac:dyDescent="0.25">
      <c r="A22" s="85">
        <v>13</v>
      </c>
      <c r="B22" s="24">
        <v>5</v>
      </c>
      <c r="C22" s="33" t="s">
        <v>197</v>
      </c>
      <c r="D22" s="33" t="s">
        <v>72</v>
      </c>
      <c r="E22" s="33" t="s">
        <v>33</v>
      </c>
      <c r="F22" s="71">
        <v>37091</v>
      </c>
      <c r="G22" s="24" t="s">
        <v>21</v>
      </c>
      <c r="H22" s="24">
        <v>10</v>
      </c>
      <c r="I22" s="33" t="s">
        <v>175</v>
      </c>
      <c r="J22" s="24"/>
      <c r="K22" s="41">
        <f>SUM(L22:P22)</f>
        <v>70</v>
      </c>
      <c r="L22" s="13">
        <v>20</v>
      </c>
      <c r="M22" s="13">
        <v>20</v>
      </c>
      <c r="N22" s="13">
        <v>15</v>
      </c>
      <c r="O22" s="13">
        <v>15</v>
      </c>
      <c r="P22" s="12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2"/>
    </row>
    <row r="23" spans="1:31" s="6" customFormat="1" x14ac:dyDescent="0.25">
      <c r="A23" s="85">
        <v>14</v>
      </c>
      <c r="B23" s="24">
        <v>5</v>
      </c>
      <c r="C23" s="33" t="s">
        <v>198</v>
      </c>
      <c r="D23" s="33" t="s">
        <v>59</v>
      </c>
      <c r="E23" s="33" t="s">
        <v>193</v>
      </c>
      <c r="F23" s="71">
        <v>2001</v>
      </c>
      <c r="G23" s="24" t="s">
        <v>21</v>
      </c>
      <c r="H23" s="24">
        <v>10</v>
      </c>
      <c r="I23" s="33" t="s">
        <v>190</v>
      </c>
      <c r="J23" s="24"/>
      <c r="K23" s="41">
        <f>SUM(L23:P23)</f>
        <v>70</v>
      </c>
      <c r="L23" s="13">
        <v>20</v>
      </c>
      <c r="M23" s="13">
        <v>15</v>
      </c>
      <c r="N23" s="13">
        <v>20</v>
      </c>
      <c r="O23" s="13">
        <v>15</v>
      </c>
      <c r="P23" s="1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</row>
    <row r="24" spans="1:31" s="6" customFormat="1" x14ac:dyDescent="0.25">
      <c r="A24" s="85">
        <v>15</v>
      </c>
      <c r="B24" s="24">
        <v>4</v>
      </c>
      <c r="C24" s="33" t="s">
        <v>397</v>
      </c>
      <c r="D24" s="33" t="s">
        <v>264</v>
      </c>
      <c r="E24" s="33" t="s">
        <v>55</v>
      </c>
      <c r="F24" s="27">
        <v>37101</v>
      </c>
      <c r="G24" s="24" t="s">
        <v>21</v>
      </c>
      <c r="H24" s="24">
        <v>10</v>
      </c>
      <c r="I24" s="33" t="s">
        <v>396</v>
      </c>
      <c r="J24" s="24"/>
      <c r="K24" s="41">
        <f>SUM(L24:O24)</f>
        <v>68</v>
      </c>
      <c r="L24" s="13">
        <v>8</v>
      </c>
      <c r="M24" s="13">
        <v>20</v>
      </c>
      <c r="N24" s="13">
        <v>21</v>
      </c>
      <c r="O24" s="13">
        <v>19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1" customFormat="1" x14ac:dyDescent="0.25">
      <c r="A25" s="85">
        <v>16</v>
      </c>
      <c r="B25" s="41">
        <v>8</v>
      </c>
      <c r="C25" s="67" t="s">
        <v>326</v>
      </c>
      <c r="D25" s="67" t="s">
        <v>19</v>
      </c>
      <c r="E25" s="67" t="s">
        <v>101</v>
      </c>
      <c r="F25" s="57">
        <v>37170</v>
      </c>
      <c r="G25" s="41" t="s">
        <v>21</v>
      </c>
      <c r="H25" s="41">
        <v>10</v>
      </c>
      <c r="I25" s="63" t="s">
        <v>327</v>
      </c>
      <c r="J25" s="41"/>
      <c r="K25" s="41">
        <f>SUM(L25:AE25)</f>
        <v>68</v>
      </c>
      <c r="L25" s="134">
        <v>6</v>
      </c>
      <c r="M25" s="134">
        <v>25</v>
      </c>
      <c r="N25" s="134">
        <v>17</v>
      </c>
      <c r="O25" s="134">
        <v>20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6" customFormat="1" x14ac:dyDescent="0.25">
      <c r="A26" s="85">
        <v>17</v>
      </c>
      <c r="B26" s="24">
        <v>7</v>
      </c>
      <c r="C26" s="33" t="s">
        <v>258</v>
      </c>
      <c r="D26" s="33" t="s">
        <v>259</v>
      </c>
      <c r="E26" s="33" t="s">
        <v>260</v>
      </c>
      <c r="F26" s="27">
        <v>37161</v>
      </c>
      <c r="G26" s="24" t="s">
        <v>21</v>
      </c>
      <c r="H26" s="24">
        <v>10</v>
      </c>
      <c r="I26" s="33" t="s">
        <v>214</v>
      </c>
      <c r="J26" s="24"/>
      <c r="K26" s="41">
        <f>L26+M26+N26+O26</f>
        <v>65</v>
      </c>
      <c r="L26" s="13">
        <v>25</v>
      </c>
      <c r="M26" s="13">
        <v>20</v>
      </c>
      <c r="N26" s="13">
        <v>15</v>
      </c>
      <c r="O26" s="13">
        <v>5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6" customFormat="1" x14ac:dyDescent="0.25">
      <c r="A27" s="85">
        <v>18</v>
      </c>
      <c r="B27" s="24">
        <v>5</v>
      </c>
      <c r="C27" s="33" t="s">
        <v>199</v>
      </c>
      <c r="D27" s="33" t="s">
        <v>200</v>
      </c>
      <c r="E27" s="33" t="s">
        <v>43</v>
      </c>
      <c r="F27" s="71">
        <v>36915</v>
      </c>
      <c r="G27" s="24" t="s">
        <v>21</v>
      </c>
      <c r="H27" s="24">
        <v>10</v>
      </c>
      <c r="I27" s="33" t="s">
        <v>175</v>
      </c>
      <c r="J27" s="24"/>
      <c r="K27" s="41">
        <f>SUM(L27:P27)</f>
        <v>60</v>
      </c>
      <c r="L27" s="13">
        <v>15</v>
      </c>
      <c r="M27" s="13">
        <v>15</v>
      </c>
      <c r="N27" s="13">
        <v>20</v>
      </c>
      <c r="O27" s="13">
        <v>10</v>
      </c>
      <c r="P27" s="12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2"/>
    </row>
    <row r="28" spans="1:31" s="6" customFormat="1" x14ac:dyDescent="0.25">
      <c r="A28" s="85">
        <v>19</v>
      </c>
      <c r="B28" s="24">
        <v>8</v>
      </c>
      <c r="C28" s="33" t="s">
        <v>315</v>
      </c>
      <c r="D28" s="33" t="s">
        <v>208</v>
      </c>
      <c r="E28" s="33" t="s">
        <v>39</v>
      </c>
      <c r="F28" s="27">
        <v>37142</v>
      </c>
      <c r="G28" s="24" t="s">
        <v>21</v>
      </c>
      <c r="H28" s="24">
        <v>10</v>
      </c>
      <c r="I28" s="33" t="s">
        <v>313</v>
      </c>
      <c r="J28" s="24"/>
      <c r="K28" s="41">
        <f>L28+M28+N28+O28</f>
        <v>60</v>
      </c>
      <c r="L28" s="18">
        <v>15</v>
      </c>
      <c r="M28" s="18">
        <v>25</v>
      </c>
      <c r="N28" s="18">
        <v>15</v>
      </c>
      <c r="O28" s="18">
        <v>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6" customFormat="1" x14ac:dyDescent="0.25">
      <c r="A29" s="85">
        <v>20</v>
      </c>
      <c r="B29" s="24">
        <v>2</v>
      </c>
      <c r="C29" s="33" t="s">
        <v>60</v>
      </c>
      <c r="D29" s="33" t="s">
        <v>47</v>
      </c>
      <c r="E29" s="33" t="s">
        <v>61</v>
      </c>
      <c r="F29" s="27">
        <v>37001</v>
      </c>
      <c r="G29" s="24" t="s">
        <v>21</v>
      </c>
      <c r="H29" s="24">
        <v>10</v>
      </c>
      <c r="I29" s="33" t="s">
        <v>26</v>
      </c>
      <c r="J29" s="24"/>
      <c r="K29" s="41">
        <f>SUM(L29+M29+N29+O29)</f>
        <v>59</v>
      </c>
      <c r="L29" s="18">
        <v>15</v>
      </c>
      <c r="M29" s="18">
        <v>25</v>
      </c>
      <c r="N29" s="18">
        <v>3</v>
      </c>
      <c r="O29" s="18">
        <v>16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6" customFormat="1" x14ac:dyDescent="0.25">
      <c r="A30" s="85">
        <v>21</v>
      </c>
      <c r="B30" s="24">
        <v>6</v>
      </c>
      <c r="C30" s="33" t="s">
        <v>382</v>
      </c>
      <c r="D30" s="33" t="s">
        <v>91</v>
      </c>
      <c r="E30" s="33" t="s">
        <v>67</v>
      </c>
      <c r="F30" s="27">
        <v>37224</v>
      </c>
      <c r="G30" s="24" t="s">
        <v>21</v>
      </c>
      <c r="H30" s="41">
        <v>10</v>
      </c>
      <c r="I30" s="35" t="s">
        <v>379</v>
      </c>
      <c r="J30" s="24"/>
      <c r="K30" s="41">
        <f>SUM(L30:O30)</f>
        <v>57</v>
      </c>
      <c r="L30" s="19">
        <v>15</v>
      </c>
      <c r="M30" s="19">
        <v>10</v>
      </c>
      <c r="N30" s="19">
        <v>25</v>
      </c>
      <c r="O30" s="19">
        <v>7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31" customFormat="1" x14ac:dyDescent="0.25">
      <c r="A31" s="85">
        <v>22</v>
      </c>
      <c r="B31" s="41">
        <v>8</v>
      </c>
      <c r="C31" s="67" t="s">
        <v>328</v>
      </c>
      <c r="D31" s="67" t="s">
        <v>44</v>
      </c>
      <c r="E31" s="67" t="s">
        <v>63</v>
      </c>
      <c r="F31" s="57">
        <v>37026</v>
      </c>
      <c r="G31" s="41" t="s">
        <v>21</v>
      </c>
      <c r="H31" s="41">
        <v>10</v>
      </c>
      <c r="I31" s="63" t="s">
        <v>327</v>
      </c>
      <c r="J31" s="41"/>
      <c r="K31" s="41">
        <f>SUM(L31:AE31)</f>
        <v>56</v>
      </c>
      <c r="L31" s="134">
        <v>6</v>
      </c>
      <c r="M31" s="134">
        <v>25</v>
      </c>
      <c r="N31" s="134">
        <v>25</v>
      </c>
      <c r="O31" s="134">
        <v>0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</row>
    <row r="32" spans="1:31" s="6" customFormat="1" x14ac:dyDescent="0.25">
      <c r="A32" s="85">
        <v>23</v>
      </c>
      <c r="B32" s="24">
        <v>6</v>
      </c>
      <c r="C32" s="33" t="s">
        <v>383</v>
      </c>
      <c r="D32" s="33" t="s">
        <v>181</v>
      </c>
      <c r="E32" s="33" t="s">
        <v>100</v>
      </c>
      <c r="F32" s="27">
        <v>37313</v>
      </c>
      <c r="G32" s="24" t="s">
        <v>21</v>
      </c>
      <c r="H32" s="41">
        <v>10</v>
      </c>
      <c r="I32" s="33" t="s">
        <v>381</v>
      </c>
      <c r="J32" s="24"/>
      <c r="K32" s="41">
        <f>SUM(L32:O32)</f>
        <v>56</v>
      </c>
      <c r="L32" s="19">
        <v>20</v>
      </c>
      <c r="M32" s="19">
        <v>0</v>
      </c>
      <c r="N32" s="19">
        <v>25</v>
      </c>
      <c r="O32" s="19">
        <v>11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6" customFormat="1" x14ac:dyDescent="0.25">
      <c r="A33" s="85">
        <v>24</v>
      </c>
      <c r="B33" s="24">
        <v>8</v>
      </c>
      <c r="C33" s="33" t="s">
        <v>316</v>
      </c>
      <c r="D33" s="33" t="s">
        <v>317</v>
      </c>
      <c r="E33" s="33" t="s">
        <v>247</v>
      </c>
      <c r="F33" s="27">
        <v>36893</v>
      </c>
      <c r="G33" s="24" t="s">
        <v>21</v>
      </c>
      <c r="H33" s="24">
        <v>10</v>
      </c>
      <c r="I33" s="33" t="s">
        <v>289</v>
      </c>
      <c r="J33" s="24"/>
      <c r="K33" s="41">
        <f>L33+M33+N33+O33</f>
        <v>55</v>
      </c>
      <c r="L33" s="18">
        <v>15</v>
      </c>
      <c r="M33" s="18">
        <v>15</v>
      </c>
      <c r="N33" s="18">
        <v>25</v>
      </c>
      <c r="O33" s="18"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6" customFormat="1" ht="38.25" x14ac:dyDescent="0.25">
      <c r="A34" s="85">
        <v>25</v>
      </c>
      <c r="B34" s="24">
        <v>3</v>
      </c>
      <c r="C34" s="32" t="s">
        <v>159</v>
      </c>
      <c r="D34" s="33" t="s">
        <v>160</v>
      </c>
      <c r="E34" s="33" t="s">
        <v>93</v>
      </c>
      <c r="F34" s="23">
        <v>37005</v>
      </c>
      <c r="G34" s="24" t="s">
        <v>21</v>
      </c>
      <c r="H34" s="24">
        <v>10</v>
      </c>
      <c r="I34" s="36" t="s">
        <v>109</v>
      </c>
      <c r="J34" s="24"/>
      <c r="K34" s="41">
        <f>SUM(L34+M34+N34+O34)</f>
        <v>55</v>
      </c>
      <c r="L34" s="19">
        <v>25</v>
      </c>
      <c r="M34" s="19">
        <v>25</v>
      </c>
      <c r="N34" s="19">
        <v>0</v>
      </c>
      <c r="O34" s="19">
        <v>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6" customFormat="1" x14ac:dyDescent="0.25">
      <c r="A35" s="85">
        <v>26</v>
      </c>
      <c r="B35" s="24">
        <v>7</v>
      </c>
      <c r="C35" s="33" t="s">
        <v>261</v>
      </c>
      <c r="D35" s="33" t="s">
        <v>46</v>
      </c>
      <c r="E35" s="33" t="s">
        <v>152</v>
      </c>
      <c r="F35" s="27">
        <v>37227</v>
      </c>
      <c r="G35" s="24" t="s">
        <v>21</v>
      </c>
      <c r="H35" s="24">
        <v>10</v>
      </c>
      <c r="I35" s="37" t="s">
        <v>232</v>
      </c>
      <c r="J35" s="24"/>
      <c r="K35" s="41">
        <f>L35+M35+N35+O35</f>
        <v>54</v>
      </c>
      <c r="L35" s="13">
        <v>15</v>
      </c>
      <c r="M35" s="13">
        <v>25</v>
      </c>
      <c r="N35" s="13">
        <v>9</v>
      </c>
      <c r="O35" s="13">
        <v>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6" customFormat="1" ht="25.5" x14ac:dyDescent="0.25">
      <c r="A36" s="85">
        <v>27</v>
      </c>
      <c r="B36" s="24">
        <v>3</v>
      </c>
      <c r="C36" s="35" t="s">
        <v>161</v>
      </c>
      <c r="D36" s="33" t="s">
        <v>162</v>
      </c>
      <c r="E36" s="33" t="s">
        <v>56</v>
      </c>
      <c r="F36" s="26" t="s">
        <v>163</v>
      </c>
      <c r="G36" s="24" t="s">
        <v>21</v>
      </c>
      <c r="H36" s="24">
        <v>10</v>
      </c>
      <c r="I36" s="36" t="s">
        <v>142</v>
      </c>
      <c r="J36" s="24"/>
      <c r="K36" s="41">
        <f>SUM(L36+M36+N36+O36)</f>
        <v>54</v>
      </c>
      <c r="L36" s="19">
        <v>25</v>
      </c>
      <c r="M36" s="19">
        <v>20</v>
      </c>
      <c r="N36" s="19">
        <v>9</v>
      </c>
      <c r="O36" s="19"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6" customFormat="1" x14ac:dyDescent="0.25">
      <c r="A37" s="85">
        <v>28</v>
      </c>
      <c r="B37" s="24">
        <v>8</v>
      </c>
      <c r="C37" s="33" t="s">
        <v>318</v>
      </c>
      <c r="D37" s="33" t="s">
        <v>319</v>
      </c>
      <c r="E37" s="33" t="s">
        <v>314</v>
      </c>
      <c r="F37" s="27">
        <v>37157</v>
      </c>
      <c r="G37" s="24" t="s">
        <v>21</v>
      </c>
      <c r="H37" s="24">
        <v>10</v>
      </c>
      <c r="I37" s="37" t="s">
        <v>296</v>
      </c>
      <c r="J37" s="24"/>
      <c r="K37" s="41">
        <f>L37+M37+N37+O37</f>
        <v>52</v>
      </c>
      <c r="L37" s="18">
        <v>15</v>
      </c>
      <c r="M37" s="18">
        <v>10</v>
      </c>
      <c r="N37" s="18">
        <v>17</v>
      </c>
      <c r="O37" s="18">
        <v>10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6" customFormat="1" x14ac:dyDescent="0.25">
      <c r="A38" s="85">
        <v>29</v>
      </c>
      <c r="B38" s="24">
        <v>8</v>
      </c>
      <c r="C38" s="33" t="s">
        <v>320</v>
      </c>
      <c r="D38" s="33" t="s">
        <v>50</v>
      </c>
      <c r="E38" s="33" t="s">
        <v>55</v>
      </c>
      <c r="F38" s="27">
        <v>37177</v>
      </c>
      <c r="G38" s="24" t="s">
        <v>21</v>
      </c>
      <c r="H38" s="24">
        <v>10</v>
      </c>
      <c r="I38" s="37" t="s">
        <v>321</v>
      </c>
      <c r="J38" s="24"/>
      <c r="K38" s="41">
        <f>L38+M38+N38+O38</f>
        <v>52</v>
      </c>
      <c r="L38" s="18">
        <v>15</v>
      </c>
      <c r="M38" s="18">
        <v>12</v>
      </c>
      <c r="N38" s="18">
        <v>15</v>
      </c>
      <c r="O38" s="18">
        <v>10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6" customFormat="1" x14ac:dyDescent="0.25">
      <c r="A39" s="85">
        <v>30</v>
      </c>
      <c r="B39" s="24">
        <v>2</v>
      </c>
      <c r="C39" s="33" t="s">
        <v>62</v>
      </c>
      <c r="D39" s="33" t="s">
        <v>47</v>
      </c>
      <c r="E39" s="33" t="s">
        <v>63</v>
      </c>
      <c r="F39" s="27">
        <v>36912</v>
      </c>
      <c r="G39" s="24" t="s">
        <v>21</v>
      </c>
      <c r="H39" s="24">
        <v>10</v>
      </c>
      <c r="I39" s="37" t="s">
        <v>38</v>
      </c>
      <c r="J39" s="24"/>
      <c r="K39" s="41">
        <f>SUM(L39+M39+N39+O39)</f>
        <v>51</v>
      </c>
      <c r="L39" s="18">
        <v>6</v>
      </c>
      <c r="M39" s="18">
        <v>20</v>
      </c>
      <c r="N39" s="18">
        <v>25</v>
      </c>
      <c r="O39" s="18"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6" customFormat="1" x14ac:dyDescent="0.25">
      <c r="A40" s="85">
        <v>31</v>
      </c>
      <c r="B40" s="24">
        <v>8</v>
      </c>
      <c r="C40" s="33" t="s">
        <v>323</v>
      </c>
      <c r="D40" s="33" t="s">
        <v>51</v>
      </c>
      <c r="E40" s="33" t="s">
        <v>52</v>
      </c>
      <c r="F40" s="27">
        <v>37151</v>
      </c>
      <c r="G40" s="24" t="s">
        <v>21</v>
      </c>
      <c r="H40" s="24">
        <v>10</v>
      </c>
      <c r="I40" s="37" t="s">
        <v>289</v>
      </c>
      <c r="J40" s="24"/>
      <c r="K40" s="41">
        <f>L40+M40+N40+O40</f>
        <v>50</v>
      </c>
      <c r="L40" s="18">
        <v>10</v>
      </c>
      <c r="M40" s="18">
        <v>14</v>
      </c>
      <c r="N40" s="18">
        <v>20</v>
      </c>
      <c r="O40" s="18">
        <v>6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s="6" customFormat="1" x14ac:dyDescent="0.25">
      <c r="A41" s="85">
        <v>32</v>
      </c>
      <c r="B41" s="24">
        <v>8</v>
      </c>
      <c r="C41" s="33" t="s">
        <v>324</v>
      </c>
      <c r="D41" s="33" t="s">
        <v>51</v>
      </c>
      <c r="E41" s="33" t="s">
        <v>98</v>
      </c>
      <c r="F41" s="27">
        <v>37121</v>
      </c>
      <c r="G41" s="24" t="s">
        <v>21</v>
      </c>
      <c r="H41" s="24">
        <v>10</v>
      </c>
      <c r="I41" s="37" t="s">
        <v>325</v>
      </c>
      <c r="J41" s="24"/>
      <c r="K41" s="41">
        <f>L41+M41+N41+O41</f>
        <v>50</v>
      </c>
      <c r="L41" s="18">
        <v>12</v>
      </c>
      <c r="M41" s="18">
        <v>17</v>
      </c>
      <c r="N41" s="18">
        <v>15</v>
      </c>
      <c r="O41" s="18">
        <v>6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s="6" customFormat="1" x14ac:dyDescent="0.25">
      <c r="A42" s="85">
        <v>33</v>
      </c>
      <c r="B42" s="24">
        <v>6</v>
      </c>
      <c r="C42" s="33" t="s">
        <v>384</v>
      </c>
      <c r="D42" s="33" t="s">
        <v>50</v>
      </c>
      <c r="E42" s="33" t="s">
        <v>70</v>
      </c>
      <c r="F42" s="27">
        <v>36838</v>
      </c>
      <c r="G42" s="24" t="s">
        <v>21</v>
      </c>
      <c r="H42" s="41">
        <v>10</v>
      </c>
      <c r="I42" s="37" t="s">
        <v>374</v>
      </c>
      <c r="J42" s="24"/>
      <c r="K42" s="136">
        <f>SUM(L42:O42)</f>
        <v>50</v>
      </c>
      <c r="L42" s="13">
        <v>25</v>
      </c>
      <c r="M42" s="13">
        <v>25</v>
      </c>
      <c r="N42" s="13">
        <v>0</v>
      </c>
      <c r="O42" s="13">
        <v>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s="6" customFormat="1" ht="25.5" x14ac:dyDescent="0.25">
      <c r="A43" s="85">
        <v>34</v>
      </c>
      <c r="B43" s="24">
        <v>3</v>
      </c>
      <c r="C43" s="34" t="s">
        <v>164</v>
      </c>
      <c r="D43" s="33" t="s">
        <v>135</v>
      </c>
      <c r="E43" s="33" t="s">
        <v>165</v>
      </c>
      <c r="F43" s="25">
        <v>37292</v>
      </c>
      <c r="G43" s="24" t="s">
        <v>21</v>
      </c>
      <c r="H43" s="24">
        <v>10</v>
      </c>
      <c r="I43" s="36" t="s">
        <v>112</v>
      </c>
      <c r="J43" s="24"/>
      <c r="K43" s="41">
        <f>SUM(L43+M43+N43+O43)</f>
        <v>50</v>
      </c>
      <c r="L43" s="19">
        <v>20</v>
      </c>
      <c r="M43" s="19">
        <v>10</v>
      </c>
      <c r="N43" s="19">
        <v>15</v>
      </c>
      <c r="O43" s="19">
        <v>5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s="6" customFormat="1" x14ac:dyDescent="0.25">
      <c r="A44" s="85">
        <v>35</v>
      </c>
      <c r="B44" s="24">
        <v>8</v>
      </c>
      <c r="C44" s="33" t="s">
        <v>322</v>
      </c>
      <c r="D44" s="33" t="s">
        <v>28</v>
      </c>
      <c r="E44" s="33" t="s">
        <v>101</v>
      </c>
      <c r="F44" s="27">
        <v>37005</v>
      </c>
      <c r="G44" s="24" t="s">
        <v>21</v>
      </c>
      <c r="H44" s="24">
        <v>10</v>
      </c>
      <c r="I44" s="37" t="s">
        <v>312</v>
      </c>
      <c r="J44" s="24"/>
      <c r="K44" s="41">
        <f>L44+M44+N44+O44</f>
        <v>50</v>
      </c>
      <c r="L44" s="18">
        <v>10</v>
      </c>
      <c r="M44" s="18">
        <v>15</v>
      </c>
      <c r="N44" s="18">
        <v>15</v>
      </c>
      <c r="O44" s="18">
        <v>10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s="6" customFormat="1" ht="15.75" x14ac:dyDescent="0.25">
      <c r="A45" s="85">
        <v>36</v>
      </c>
      <c r="B45" s="24">
        <v>9</v>
      </c>
      <c r="C45" s="68" t="s">
        <v>353</v>
      </c>
      <c r="D45" s="68" t="s">
        <v>201</v>
      </c>
      <c r="E45" s="68" t="s">
        <v>80</v>
      </c>
      <c r="F45" s="59" t="s">
        <v>354</v>
      </c>
      <c r="G45" s="24" t="s">
        <v>21</v>
      </c>
      <c r="H45" s="80">
        <v>10</v>
      </c>
      <c r="I45" s="64" t="s">
        <v>355</v>
      </c>
      <c r="J45" s="41"/>
      <c r="K45" s="41">
        <f>L45+M45+N45+O45</f>
        <v>50</v>
      </c>
      <c r="L45" s="69">
        <v>15</v>
      </c>
      <c r="M45" s="69">
        <v>5</v>
      </c>
      <c r="N45" s="69">
        <v>25</v>
      </c>
      <c r="O45" s="69">
        <v>5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s="6" customFormat="1" x14ac:dyDescent="0.25">
      <c r="A46" s="85">
        <v>37</v>
      </c>
      <c r="B46" s="24">
        <v>7</v>
      </c>
      <c r="C46" s="33" t="s">
        <v>262</v>
      </c>
      <c r="D46" s="33" t="s">
        <v>263</v>
      </c>
      <c r="E46" s="33" t="s">
        <v>49</v>
      </c>
      <c r="F46" s="27">
        <v>37033</v>
      </c>
      <c r="G46" s="24" t="s">
        <v>21</v>
      </c>
      <c r="H46" s="24">
        <v>10</v>
      </c>
      <c r="I46" s="37" t="s">
        <v>226</v>
      </c>
      <c r="J46" s="24"/>
      <c r="K46" s="41">
        <f>L46+M46+N46+O46</f>
        <v>50</v>
      </c>
      <c r="L46" s="13">
        <v>15</v>
      </c>
      <c r="M46" s="13">
        <v>15</v>
      </c>
      <c r="N46" s="13">
        <v>15</v>
      </c>
      <c r="O46" s="13">
        <v>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</sheetData>
  <mergeCells count="15">
    <mergeCell ref="M2:AF6"/>
    <mergeCell ref="D4:K4"/>
    <mergeCell ref="D5:K5"/>
    <mergeCell ref="D6:E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zoomScaleNormal="100" workbookViewId="0">
      <selection activeCell="E20" sqref="E20"/>
    </sheetView>
  </sheetViews>
  <sheetFormatPr defaultRowHeight="15" x14ac:dyDescent="0.25"/>
  <cols>
    <col min="3" max="3" width="14.85546875" customWidth="1"/>
    <col min="4" max="4" width="13" style="30" customWidth="1"/>
    <col min="5" max="5" width="15.28515625" style="30" customWidth="1"/>
    <col min="6" max="6" width="13.140625" style="30" hidden="1" customWidth="1"/>
    <col min="7" max="7" width="11.42578125" style="8" customWidth="1"/>
    <col min="8" max="8" width="13.28515625" customWidth="1"/>
    <col min="9" max="9" width="32" style="30" customWidth="1"/>
    <col min="10" max="10" width="16.42578125" customWidth="1"/>
    <col min="11" max="11" width="13.140625" customWidth="1"/>
    <col min="12" max="12" width="19.5703125" style="9" hidden="1" customWidth="1"/>
    <col min="13" max="13" width="4.5703125" hidden="1" customWidth="1"/>
    <col min="14" max="32" width="4.42578125" hidden="1" customWidth="1"/>
  </cols>
  <sheetData>
    <row r="1" spans="1:32" x14ac:dyDescent="0.25">
      <c r="C1" s="1"/>
      <c r="D1" s="61"/>
      <c r="E1" s="61"/>
      <c r="F1" s="61"/>
      <c r="G1" s="2"/>
      <c r="H1" s="1"/>
      <c r="I1" s="61"/>
      <c r="J1" s="1"/>
      <c r="K1" s="1"/>
      <c r="L1" s="3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x14ac:dyDescent="0.25">
      <c r="C2" s="1"/>
      <c r="D2" s="65" t="s">
        <v>1</v>
      </c>
      <c r="E2" s="61"/>
      <c r="F2" s="61"/>
      <c r="G2" s="2"/>
      <c r="H2" s="1"/>
      <c r="I2" s="61"/>
      <c r="J2" s="1"/>
      <c r="K2" s="1"/>
      <c r="L2" s="3"/>
      <c r="M2" s="115" t="s">
        <v>2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7"/>
    </row>
    <row r="3" spans="1:32" ht="15.75" thickBot="1" x14ac:dyDescent="0.3">
      <c r="C3" s="1"/>
      <c r="D3" s="61"/>
      <c r="E3" s="61"/>
      <c r="F3" s="61"/>
      <c r="G3" s="2"/>
      <c r="H3" s="1"/>
      <c r="I3" s="61"/>
      <c r="J3" s="1"/>
      <c r="K3" s="1"/>
      <c r="L3" s="3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2" ht="27.75" customHeight="1" thickBot="1" x14ac:dyDescent="0.3">
      <c r="C4" s="2" t="s">
        <v>3</v>
      </c>
      <c r="D4" s="124" t="s">
        <v>401</v>
      </c>
      <c r="E4" s="125"/>
      <c r="F4" s="125"/>
      <c r="G4" s="125"/>
      <c r="H4" s="125"/>
      <c r="I4" s="125"/>
      <c r="J4" s="125"/>
      <c r="K4" s="126"/>
      <c r="L4" s="3"/>
      <c r="M4" s="118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32" ht="15.75" thickBot="1" x14ac:dyDescent="0.3">
      <c r="C5" s="1"/>
      <c r="D5" s="127" t="s">
        <v>4</v>
      </c>
      <c r="E5" s="127"/>
      <c r="F5" s="127"/>
      <c r="G5" s="127"/>
      <c r="H5" s="127"/>
      <c r="I5" s="127"/>
      <c r="J5" s="127"/>
      <c r="K5" s="127"/>
      <c r="L5" s="3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</row>
    <row r="6" spans="1:32" ht="15.75" thickBot="1" x14ac:dyDescent="0.3">
      <c r="C6" s="1" t="s">
        <v>5</v>
      </c>
      <c r="D6" s="106" t="s">
        <v>6</v>
      </c>
      <c r="E6" s="107"/>
      <c r="F6" s="61"/>
      <c r="G6" s="2" t="s">
        <v>7</v>
      </c>
      <c r="H6" s="4" t="s">
        <v>104</v>
      </c>
      <c r="I6" s="61"/>
      <c r="J6" s="1"/>
      <c r="K6" s="1"/>
      <c r="L6" s="3"/>
      <c r="M6" s="121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</row>
    <row r="7" spans="1:32" x14ac:dyDescent="0.25">
      <c r="C7" s="1"/>
      <c r="D7" s="61"/>
      <c r="E7" s="61"/>
      <c r="F7" s="61"/>
      <c r="G7" s="2"/>
      <c r="H7" s="1"/>
      <c r="I7" s="61"/>
      <c r="J7" s="1"/>
      <c r="K7" s="1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7" customFormat="1" ht="27" customHeight="1" x14ac:dyDescent="0.25">
      <c r="A8" s="99" t="s">
        <v>398</v>
      </c>
      <c r="B8" s="99" t="s">
        <v>400</v>
      </c>
      <c r="C8" s="99" t="s">
        <v>9</v>
      </c>
      <c r="D8" s="99" t="s">
        <v>10</v>
      </c>
      <c r="E8" s="99" t="s">
        <v>11</v>
      </c>
      <c r="F8" s="99" t="s">
        <v>12</v>
      </c>
      <c r="G8" s="99" t="s">
        <v>13</v>
      </c>
      <c r="H8" s="99" t="s">
        <v>14</v>
      </c>
      <c r="I8" s="89" t="s">
        <v>399</v>
      </c>
      <c r="J8" s="99" t="s">
        <v>15</v>
      </c>
      <c r="K8" s="99" t="s">
        <v>16</v>
      </c>
      <c r="L8" s="99" t="s">
        <v>17</v>
      </c>
      <c r="M8" s="99"/>
      <c r="N8" s="99"/>
      <c r="O8" s="99"/>
      <c r="P8" s="9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</row>
    <row r="9" spans="1:32" x14ac:dyDescent="0.25">
      <c r="A9" s="99"/>
      <c r="B9" s="99"/>
      <c r="C9" s="99"/>
      <c r="D9" s="99"/>
      <c r="E9" s="99"/>
      <c r="F9" s="99"/>
      <c r="G9" s="99"/>
      <c r="H9" s="99"/>
      <c r="I9" s="90"/>
      <c r="J9" s="99"/>
      <c r="K9" s="99"/>
      <c r="L9" s="11">
        <v>1</v>
      </c>
      <c r="M9" s="11">
        <v>2</v>
      </c>
      <c r="N9" s="11">
        <v>3</v>
      </c>
      <c r="O9" s="11">
        <v>4</v>
      </c>
      <c r="P9" s="11">
        <v>5</v>
      </c>
      <c r="Q9" s="70">
        <v>6</v>
      </c>
      <c r="R9" s="5">
        <v>7</v>
      </c>
      <c r="S9" s="5">
        <v>8</v>
      </c>
      <c r="T9" s="5">
        <v>9</v>
      </c>
      <c r="U9" s="5">
        <v>10</v>
      </c>
      <c r="V9" s="5">
        <v>11</v>
      </c>
      <c r="W9" s="5">
        <v>12</v>
      </c>
      <c r="X9" s="5">
        <v>13</v>
      </c>
      <c r="Y9" s="5">
        <v>14</v>
      </c>
      <c r="Z9" s="5">
        <v>15</v>
      </c>
      <c r="AA9" s="5">
        <v>16</v>
      </c>
      <c r="AB9" s="5">
        <v>17</v>
      </c>
      <c r="AC9" s="5">
        <v>18</v>
      </c>
      <c r="AD9" s="5">
        <v>19</v>
      </c>
      <c r="AE9" s="5">
        <v>20</v>
      </c>
    </row>
    <row r="10" spans="1:32" x14ac:dyDescent="0.25">
      <c r="A10" s="84">
        <v>1</v>
      </c>
      <c r="B10" s="84">
        <v>8</v>
      </c>
      <c r="C10" s="140" t="s">
        <v>406</v>
      </c>
      <c r="D10" s="140" t="s">
        <v>407</v>
      </c>
      <c r="E10" s="140" t="s">
        <v>37</v>
      </c>
      <c r="F10" s="141"/>
      <c r="G10" s="24" t="s">
        <v>21</v>
      </c>
      <c r="H10" s="41">
        <v>11</v>
      </c>
      <c r="I10" s="141" t="s">
        <v>327</v>
      </c>
      <c r="J10" s="82"/>
      <c r="K10" s="137" t="s">
        <v>404</v>
      </c>
      <c r="L10" s="83"/>
      <c r="M10" s="83"/>
      <c r="N10" s="83"/>
      <c r="O10" s="83"/>
      <c r="P10" s="83"/>
      <c r="Q10" s="7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x14ac:dyDescent="0.25">
      <c r="A11" s="84">
        <v>2</v>
      </c>
      <c r="B11" s="84">
        <v>8</v>
      </c>
      <c r="C11" s="142" t="s">
        <v>408</v>
      </c>
      <c r="D11" s="142" t="s">
        <v>409</v>
      </c>
      <c r="E11" s="142" t="s">
        <v>33</v>
      </c>
      <c r="F11" s="141"/>
      <c r="G11" s="24" t="s">
        <v>21</v>
      </c>
      <c r="H11" s="41">
        <v>11</v>
      </c>
      <c r="I11" s="141" t="s">
        <v>410</v>
      </c>
      <c r="J11" s="82"/>
      <c r="K11" s="137" t="s">
        <v>404</v>
      </c>
      <c r="L11" s="83"/>
      <c r="M11" s="83"/>
      <c r="N11" s="83"/>
      <c r="O11" s="83"/>
      <c r="P11" s="83"/>
      <c r="Q11" s="7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x14ac:dyDescent="0.25">
      <c r="A12" s="84">
        <v>3</v>
      </c>
      <c r="B12" s="84">
        <v>3</v>
      </c>
      <c r="C12" s="143" t="s">
        <v>411</v>
      </c>
      <c r="D12" s="143" t="s">
        <v>47</v>
      </c>
      <c r="E12" s="143" t="s">
        <v>61</v>
      </c>
      <c r="F12" s="141"/>
      <c r="G12" s="24" t="s">
        <v>21</v>
      </c>
      <c r="H12" s="41">
        <v>11</v>
      </c>
      <c r="I12" s="141" t="s">
        <v>412</v>
      </c>
      <c r="J12" s="82"/>
      <c r="K12" s="137" t="s">
        <v>404</v>
      </c>
      <c r="L12" s="83"/>
      <c r="M12" s="83"/>
      <c r="N12" s="83"/>
      <c r="O12" s="83"/>
      <c r="P12" s="83"/>
      <c r="Q12" s="7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s="139" customFormat="1" x14ac:dyDescent="0.25">
      <c r="A13" s="84">
        <v>4</v>
      </c>
      <c r="B13" s="84">
        <v>4</v>
      </c>
      <c r="C13" s="85" t="s">
        <v>402</v>
      </c>
      <c r="D13" s="85" t="s">
        <v>403</v>
      </c>
      <c r="E13" s="85" t="s">
        <v>56</v>
      </c>
      <c r="F13" s="85"/>
      <c r="G13" s="24" t="s">
        <v>21</v>
      </c>
      <c r="H13" s="41">
        <v>11</v>
      </c>
      <c r="I13" s="85" t="s">
        <v>391</v>
      </c>
      <c r="J13" s="85"/>
      <c r="K13" s="137" t="s">
        <v>404</v>
      </c>
      <c r="L13" s="83"/>
      <c r="M13" s="83"/>
      <c r="N13" s="83"/>
      <c r="O13" s="83"/>
      <c r="P13" s="83"/>
      <c r="Q13" s="70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s="131" customFormat="1" x14ac:dyDescent="0.25">
      <c r="A14" s="84">
        <v>5</v>
      </c>
      <c r="B14" s="41">
        <v>8</v>
      </c>
      <c r="C14" s="67" t="s">
        <v>339</v>
      </c>
      <c r="D14" s="67" t="s">
        <v>340</v>
      </c>
      <c r="E14" s="67" t="s">
        <v>66</v>
      </c>
      <c r="F14" s="57">
        <v>36957</v>
      </c>
      <c r="G14" s="41" t="s">
        <v>21</v>
      </c>
      <c r="H14" s="41">
        <v>11</v>
      </c>
      <c r="I14" s="63" t="s">
        <v>327</v>
      </c>
      <c r="J14" s="41"/>
      <c r="K14" s="41" t="s">
        <v>404</v>
      </c>
      <c r="L14" s="41">
        <v>3</v>
      </c>
      <c r="M14" s="41">
        <v>4</v>
      </c>
      <c r="N14" s="41">
        <v>25</v>
      </c>
      <c r="O14" s="41">
        <v>6</v>
      </c>
      <c r="P14" s="41">
        <v>21</v>
      </c>
      <c r="Q14" s="138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1:32" s="131" customFormat="1" x14ac:dyDescent="0.25">
      <c r="A15" s="84">
        <v>6</v>
      </c>
      <c r="B15" s="41">
        <v>8</v>
      </c>
      <c r="C15" s="67" t="s">
        <v>341</v>
      </c>
      <c r="D15" s="67" t="s">
        <v>192</v>
      </c>
      <c r="E15" s="67" t="s">
        <v>73</v>
      </c>
      <c r="F15" s="57">
        <v>36607</v>
      </c>
      <c r="G15" s="41" t="s">
        <v>21</v>
      </c>
      <c r="H15" s="41">
        <v>11</v>
      </c>
      <c r="I15" s="63" t="s">
        <v>327</v>
      </c>
      <c r="J15" s="41"/>
      <c r="K15" s="41" t="s">
        <v>404</v>
      </c>
      <c r="L15" s="41">
        <v>2</v>
      </c>
      <c r="M15" s="41">
        <v>6</v>
      </c>
      <c r="N15" s="41">
        <v>19</v>
      </c>
      <c r="O15" s="41">
        <v>20</v>
      </c>
      <c r="P15" s="41">
        <v>6</v>
      </c>
      <c r="Q15" s="138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1:32" s="6" customFormat="1" x14ac:dyDescent="0.25">
      <c r="A16" s="84">
        <v>7</v>
      </c>
      <c r="B16" s="24">
        <v>2</v>
      </c>
      <c r="C16" s="33" t="s">
        <v>75</v>
      </c>
      <c r="D16" s="33" t="s">
        <v>76</v>
      </c>
      <c r="E16" s="33" t="s">
        <v>77</v>
      </c>
      <c r="F16" s="27">
        <v>36667</v>
      </c>
      <c r="G16" s="24" t="s">
        <v>21</v>
      </c>
      <c r="H16" s="24">
        <v>11</v>
      </c>
      <c r="I16" s="33" t="s">
        <v>41</v>
      </c>
      <c r="J16" s="24"/>
      <c r="K16" s="41">
        <f>SUM(L16+M16+N16+O16+P16)</f>
        <v>100</v>
      </c>
      <c r="L16" s="24">
        <v>15</v>
      </c>
      <c r="M16" s="24">
        <v>10</v>
      </c>
      <c r="N16" s="24">
        <v>25</v>
      </c>
      <c r="O16" s="24">
        <v>25</v>
      </c>
      <c r="P16" s="24">
        <v>25</v>
      </c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6" customFormat="1" x14ac:dyDescent="0.25">
      <c r="A17" s="84">
        <v>8</v>
      </c>
      <c r="B17" s="24">
        <v>2</v>
      </c>
      <c r="C17" s="33" t="s">
        <v>78</v>
      </c>
      <c r="D17" s="33" t="s">
        <v>79</v>
      </c>
      <c r="E17" s="33" t="s">
        <v>80</v>
      </c>
      <c r="F17" s="27">
        <v>36767</v>
      </c>
      <c r="G17" s="24" t="s">
        <v>21</v>
      </c>
      <c r="H17" s="24">
        <v>11</v>
      </c>
      <c r="I17" s="33" t="s">
        <v>41</v>
      </c>
      <c r="J17" s="24"/>
      <c r="K17" s="41">
        <f>SUM(L17+M17+N17+O17+P17)</f>
        <v>97</v>
      </c>
      <c r="L17" s="24">
        <v>12</v>
      </c>
      <c r="M17" s="24">
        <v>10</v>
      </c>
      <c r="N17" s="24">
        <v>25</v>
      </c>
      <c r="O17" s="24">
        <v>25</v>
      </c>
      <c r="P17" s="24">
        <v>25</v>
      </c>
      <c r="Q17" s="1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6" customFormat="1" x14ac:dyDescent="0.25">
      <c r="A18" s="84">
        <v>9</v>
      </c>
      <c r="B18" s="24">
        <v>2</v>
      </c>
      <c r="C18" s="33" t="s">
        <v>81</v>
      </c>
      <c r="D18" s="33" t="s">
        <v>36</v>
      </c>
      <c r="E18" s="33" t="s">
        <v>82</v>
      </c>
      <c r="F18" s="27">
        <v>36651</v>
      </c>
      <c r="G18" s="24" t="s">
        <v>21</v>
      </c>
      <c r="H18" s="24">
        <v>11</v>
      </c>
      <c r="I18" s="33" t="s">
        <v>38</v>
      </c>
      <c r="J18" s="24"/>
      <c r="K18" s="41">
        <f>SUM(L18+M18+N18+O18+P18)</f>
        <v>91</v>
      </c>
      <c r="L18" s="24">
        <v>15</v>
      </c>
      <c r="M18" s="24">
        <v>1</v>
      </c>
      <c r="N18" s="24">
        <v>25</v>
      </c>
      <c r="O18" s="24">
        <v>25</v>
      </c>
      <c r="P18" s="24">
        <v>25</v>
      </c>
      <c r="Q18" s="1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6" customFormat="1" x14ac:dyDescent="0.25">
      <c r="A19" s="84">
        <v>10</v>
      </c>
      <c r="B19" s="24">
        <v>7</v>
      </c>
      <c r="C19" s="35" t="s">
        <v>265</v>
      </c>
      <c r="D19" s="35" t="s">
        <v>183</v>
      </c>
      <c r="E19" s="35" t="s">
        <v>57</v>
      </c>
      <c r="F19" s="72">
        <v>2000</v>
      </c>
      <c r="G19" s="24" t="s">
        <v>21</v>
      </c>
      <c r="H19" s="24">
        <v>11</v>
      </c>
      <c r="I19" s="33" t="s">
        <v>239</v>
      </c>
      <c r="J19" s="26"/>
      <c r="K19" s="129">
        <f>L19+M19+N19+O19+P19</f>
        <v>85</v>
      </c>
      <c r="L19" s="24">
        <v>13</v>
      </c>
      <c r="M19" s="24">
        <v>7</v>
      </c>
      <c r="N19" s="24">
        <v>25</v>
      </c>
      <c r="O19" s="24">
        <v>15</v>
      </c>
      <c r="P19" s="24">
        <v>25</v>
      </c>
      <c r="Q19" s="1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6" customFormat="1" x14ac:dyDescent="0.25">
      <c r="A20" s="84">
        <v>11</v>
      </c>
      <c r="B20" s="24">
        <v>6</v>
      </c>
      <c r="C20" s="33" t="s">
        <v>385</v>
      </c>
      <c r="D20" s="33" t="s">
        <v>250</v>
      </c>
      <c r="E20" s="33" t="s">
        <v>386</v>
      </c>
      <c r="F20" s="27">
        <v>37008</v>
      </c>
      <c r="G20" s="24" t="s">
        <v>21</v>
      </c>
      <c r="H20" s="41">
        <v>11</v>
      </c>
      <c r="I20" s="33" t="s">
        <v>379</v>
      </c>
      <c r="J20" s="24"/>
      <c r="K20" s="41">
        <f>SUM(L20:P20)</f>
        <v>77</v>
      </c>
      <c r="L20" s="40">
        <v>0</v>
      </c>
      <c r="M20" s="40">
        <v>7</v>
      </c>
      <c r="N20" s="40">
        <v>20</v>
      </c>
      <c r="O20" s="40">
        <v>25</v>
      </c>
      <c r="P20" s="40">
        <v>25</v>
      </c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6" customFormat="1" x14ac:dyDescent="0.25">
      <c r="A21" s="84">
        <v>12</v>
      </c>
      <c r="B21" s="24">
        <v>5</v>
      </c>
      <c r="C21" s="33" t="s">
        <v>202</v>
      </c>
      <c r="D21" s="33" t="s">
        <v>42</v>
      </c>
      <c r="E21" s="33" t="s">
        <v>64</v>
      </c>
      <c r="F21" s="71">
        <v>36832</v>
      </c>
      <c r="G21" s="24" t="s">
        <v>21</v>
      </c>
      <c r="H21" s="24">
        <v>11</v>
      </c>
      <c r="I21" s="33" t="s">
        <v>175</v>
      </c>
      <c r="J21" s="24"/>
      <c r="K21" s="41">
        <f>SUM(L21:P21)</f>
        <v>74</v>
      </c>
      <c r="L21" s="24">
        <v>20</v>
      </c>
      <c r="M21" s="24">
        <v>15</v>
      </c>
      <c r="N21" s="24">
        <v>15</v>
      </c>
      <c r="O21" s="24">
        <v>15</v>
      </c>
      <c r="P21" s="24">
        <v>9</v>
      </c>
      <c r="Q21" s="1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2"/>
    </row>
    <row r="22" spans="1:31" s="6" customFormat="1" x14ac:dyDescent="0.25">
      <c r="A22" s="84">
        <v>13</v>
      </c>
      <c r="B22" s="24">
        <v>7</v>
      </c>
      <c r="C22" s="33" t="s">
        <v>269</v>
      </c>
      <c r="D22" s="33" t="s">
        <v>114</v>
      </c>
      <c r="E22" s="33" t="s">
        <v>37</v>
      </c>
      <c r="F22" s="27">
        <v>36717</v>
      </c>
      <c r="G22" s="24" t="s">
        <v>21</v>
      </c>
      <c r="H22" s="24">
        <v>11</v>
      </c>
      <c r="I22" s="33" t="s">
        <v>210</v>
      </c>
      <c r="J22" s="24"/>
      <c r="K22" s="129">
        <f>L22+M22+N22+O22+P22</f>
        <v>73</v>
      </c>
      <c r="L22" s="24">
        <v>11</v>
      </c>
      <c r="M22" s="24">
        <v>7</v>
      </c>
      <c r="N22" s="24">
        <v>5</v>
      </c>
      <c r="O22" s="24">
        <v>25</v>
      </c>
      <c r="P22" s="24">
        <v>25</v>
      </c>
      <c r="Q22" s="1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6" customFormat="1" x14ac:dyDescent="0.25">
      <c r="A23" s="84">
        <v>14</v>
      </c>
      <c r="B23" s="24">
        <v>5</v>
      </c>
      <c r="C23" s="33" t="s">
        <v>203</v>
      </c>
      <c r="D23" s="33" t="s">
        <v>204</v>
      </c>
      <c r="E23" s="33" t="s">
        <v>205</v>
      </c>
      <c r="F23" s="71">
        <v>36812</v>
      </c>
      <c r="G23" s="24" t="s">
        <v>21</v>
      </c>
      <c r="H23" s="24">
        <v>11</v>
      </c>
      <c r="I23" s="33" t="s">
        <v>175</v>
      </c>
      <c r="J23" s="24"/>
      <c r="K23" s="41">
        <f>SUM(L23:P23)</f>
        <v>72</v>
      </c>
      <c r="L23" s="24">
        <v>18</v>
      </c>
      <c r="M23" s="24">
        <v>15</v>
      </c>
      <c r="N23" s="24">
        <v>15</v>
      </c>
      <c r="O23" s="24">
        <v>15</v>
      </c>
      <c r="P23" s="24">
        <v>9</v>
      </c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</row>
    <row r="24" spans="1:31" s="6" customFormat="1" x14ac:dyDescent="0.25">
      <c r="A24" s="84">
        <v>15</v>
      </c>
      <c r="B24" s="24">
        <v>7</v>
      </c>
      <c r="C24" s="33" t="s">
        <v>266</v>
      </c>
      <c r="D24" s="33" t="s">
        <v>267</v>
      </c>
      <c r="E24" s="33" t="s">
        <v>268</v>
      </c>
      <c r="F24" s="27">
        <v>36568</v>
      </c>
      <c r="G24" s="24" t="s">
        <v>21</v>
      </c>
      <c r="H24" s="24">
        <v>11</v>
      </c>
      <c r="I24" s="33" t="s">
        <v>232</v>
      </c>
      <c r="J24" s="24"/>
      <c r="K24" s="129">
        <f>L24+M24+N24+O24+P24</f>
        <v>70</v>
      </c>
      <c r="L24" s="24">
        <v>13</v>
      </c>
      <c r="M24" s="24">
        <v>2</v>
      </c>
      <c r="N24" s="24">
        <v>10</v>
      </c>
      <c r="O24" s="24">
        <v>20</v>
      </c>
      <c r="P24" s="24">
        <v>25</v>
      </c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6" customFormat="1" x14ac:dyDescent="0.25">
      <c r="A25" s="84">
        <v>16</v>
      </c>
      <c r="B25" s="24">
        <v>9</v>
      </c>
      <c r="C25" s="76" t="s">
        <v>356</v>
      </c>
      <c r="D25" s="76" t="s">
        <v>357</v>
      </c>
      <c r="E25" s="76" t="s">
        <v>358</v>
      </c>
      <c r="F25" s="74">
        <v>36844</v>
      </c>
      <c r="G25" s="24" t="s">
        <v>21</v>
      </c>
      <c r="H25" s="41">
        <v>11</v>
      </c>
      <c r="I25" s="63" t="s">
        <v>359</v>
      </c>
      <c r="J25" s="41"/>
      <c r="K25" s="41">
        <f>L25+M25+N25+O25+P25</f>
        <v>68</v>
      </c>
      <c r="L25" s="73">
        <v>5</v>
      </c>
      <c r="M25" s="73">
        <v>10</v>
      </c>
      <c r="N25" s="73">
        <v>3</v>
      </c>
      <c r="O25" s="73">
        <v>25</v>
      </c>
      <c r="P25" s="73">
        <v>25</v>
      </c>
      <c r="Q25" s="1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6" customFormat="1" x14ac:dyDescent="0.25">
      <c r="A26" s="84">
        <v>17</v>
      </c>
      <c r="B26" s="24">
        <v>7</v>
      </c>
      <c r="C26" s="33" t="s">
        <v>270</v>
      </c>
      <c r="D26" s="33" t="s">
        <v>271</v>
      </c>
      <c r="E26" s="33" t="s">
        <v>272</v>
      </c>
      <c r="F26" s="27">
        <v>36697</v>
      </c>
      <c r="G26" s="24" t="s">
        <v>21</v>
      </c>
      <c r="H26" s="24">
        <v>11</v>
      </c>
      <c r="I26" s="33" t="s">
        <v>224</v>
      </c>
      <c r="J26" s="24"/>
      <c r="K26" s="129">
        <f>L26+M26+N26+O26+P26</f>
        <v>67</v>
      </c>
      <c r="L26" s="24">
        <v>15</v>
      </c>
      <c r="M26" s="24">
        <v>2</v>
      </c>
      <c r="N26" s="24">
        <v>20</v>
      </c>
      <c r="O26" s="24">
        <v>14</v>
      </c>
      <c r="P26" s="24">
        <v>16</v>
      </c>
      <c r="Q26" s="17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6" customFormat="1" x14ac:dyDescent="0.25">
      <c r="A27" s="84">
        <v>18</v>
      </c>
      <c r="B27" s="24">
        <v>5</v>
      </c>
      <c r="C27" s="33" t="s">
        <v>206</v>
      </c>
      <c r="D27" s="33" t="s">
        <v>207</v>
      </c>
      <c r="E27" s="33" t="s">
        <v>48</v>
      </c>
      <c r="F27" s="27">
        <v>36802</v>
      </c>
      <c r="G27" s="24" t="s">
        <v>21</v>
      </c>
      <c r="H27" s="24">
        <v>11</v>
      </c>
      <c r="I27" s="33" t="s">
        <v>188</v>
      </c>
      <c r="J27" s="24"/>
      <c r="K27" s="41">
        <f>SUM(L27:P27)</f>
        <v>66</v>
      </c>
      <c r="L27" s="24">
        <v>20</v>
      </c>
      <c r="M27" s="24">
        <v>15</v>
      </c>
      <c r="N27" s="24">
        <v>15</v>
      </c>
      <c r="O27" s="24">
        <v>10</v>
      </c>
      <c r="P27" s="24">
        <v>6</v>
      </c>
      <c r="Q27" s="1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2"/>
    </row>
    <row r="28" spans="1:31" s="6" customFormat="1" x14ac:dyDescent="0.25">
      <c r="A28" s="84">
        <v>19</v>
      </c>
      <c r="B28" s="24">
        <v>7</v>
      </c>
      <c r="C28" s="33" t="s">
        <v>273</v>
      </c>
      <c r="D28" s="33" t="s">
        <v>102</v>
      </c>
      <c r="E28" s="33" t="s">
        <v>39</v>
      </c>
      <c r="F28" s="27">
        <v>36765</v>
      </c>
      <c r="G28" s="24" t="s">
        <v>21</v>
      </c>
      <c r="H28" s="24">
        <v>11</v>
      </c>
      <c r="I28" s="33" t="s">
        <v>214</v>
      </c>
      <c r="J28" s="24"/>
      <c r="K28" s="129">
        <f>L28+M28+N28+O28+P28</f>
        <v>66</v>
      </c>
      <c r="L28" s="24">
        <v>11</v>
      </c>
      <c r="M28" s="24">
        <v>10</v>
      </c>
      <c r="N28" s="24">
        <v>15</v>
      </c>
      <c r="O28" s="24">
        <v>16</v>
      </c>
      <c r="P28" s="24">
        <v>14</v>
      </c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31" customFormat="1" x14ac:dyDescent="0.25">
      <c r="A29" s="84">
        <v>20</v>
      </c>
      <c r="B29" s="41">
        <v>8</v>
      </c>
      <c r="C29" s="67" t="s">
        <v>336</v>
      </c>
      <c r="D29" s="67" t="s">
        <v>337</v>
      </c>
      <c r="E29" s="67" t="s">
        <v>338</v>
      </c>
      <c r="F29" s="57">
        <v>36797</v>
      </c>
      <c r="G29" s="41" t="s">
        <v>21</v>
      </c>
      <c r="H29" s="41">
        <v>11</v>
      </c>
      <c r="I29" s="63" t="s">
        <v>327</v>
      </c>
      <c r="J29" s="41"/>
      <c r="K29" s="41">
        <f>L29+M29+N29+O29+P29</f>
        <v>66</v>
      </c>
      <c r="L29" s="41">
        <v>6</v>
      </c>
      <c r="M29" s="41">
        <v>4</v>
      </c>
      <c r="N29" s="41">
        <v>25</v>
      </c>
      <c r="O29" s="41">
        <v>6</v>
      </c>
      <c r="P29" s="41">
        <v>25</v>
      </c>
      <c r="Q29" s="138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s="6" customFormat="1" x14ac:dyDescent="0.25">
      <c r="A30" s="84">
        <v>21</v>
      </c>
      <c r="B30" s="24">
        <v>3</v>
      </c>
      <c r="C30" s="32" t="s">
        <v>166</v>
      </c>
      <c r="D30" s="33" t="s">
        <v>167</v>
      </c>
      <c r="E30" s="33" t="s">
        <v>80</v>
      </c>
      <c r="F30" s="25">
        <v>36880</v>
      </c>
      <c r="G30" s="24" t="s">
        <v>21</v>
      </c>
      <c r="H30" s="24">
        <v>11</v>
      </c>
      <c r="I30" s="35" t="s">
        <v>112</v>
      </c>
      <c r="J30" s="24"/>
      <c r="K30" s="41">
        <f>SUM(L30:AE30)</f>
        <v>65</v>
      </c>
      <c r="L30" s="24">
        <v>15</v>
      </c>
      <c r="M30" s="24">
        <v>10</v>
      </c>
      <c r="N30" s="24">
        <v>10</v>
      </c>
      <c r="O30" s="24">
        <v>20</v>
      </c>
      <c r="P30" s="24">
        <v>10</v>
      </c>
      <c r="Q30" s="1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6" customFormat="1" x14ac:dyDescent="0.25">
      <c r="A31" s="84">
        <v>22</v>
      </c>
      <c r="B31" s="24">
        <v>7</v>
      </c>
      <c r="C31" s="33" t="s">
        <v>274</v>
      </c>
      <c r="D31" s="33" t="s">
        <v>42</v>
      </c>
      <c r="E31" s="33" t="s">
        <v>275</v>
      </c>
      <c r="F31" s="27">
        <v>36790</v>
      </c>
      <c r="G31" s="24" t="s">
        <v>21</v>
      </c>
      <c r="H31" s="24">
        <v>11</v>
      </c>
      <c r="I31" s="33" t="s">
        <v>224</v>
      </c>
      <c r="J31" s="24"/>
      <c r="K31" s="129">
        <f>L31+M31+N31+O31+P31</f>
        <v>65</v>
      </c>
      <c r="L31" s="24">
        <v>7</v>
      </c>
      <c r="M31" s="24">
        <v>8</v>
      </c>
      <c r="N31" s="24">
        <v>0</v>
      </c>
      <c r="O31" s="24">
        <v>25</v>
      </c>
      <c r="P31" s="24">
        <v>25</v>
      </c>
      <c r="Q31" s="1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6" customFormat="1" x14ac:dyDescent="0.25">
      <c r="A32" s="84">
        <v>23</v>
      </c>
      <c r="B32" s="24">
        <v>9</v>
      </c>
      <c r="C32" s="67" t="s">
        <v>360</v>
      </c>
      <c r="D32" s="77" t="s">
        <v>51</v>
      </c>
      <c r="E32" s="77" t="s">
        <v>49</v>
      </c>
      <c r="F32" s="54">
        <v>36557</v>
      </c>
      <c r="G32" s="24" t="s">
        <v>21</v>
      </c>
      <c r="H32" s="41">
        <v>11</v>
      </c>
      <c r="I32" s="63" t="s">
        <v>361</v>
      </c>
      <c r="J32" s="41"/>
      <c r="K32" s="41">
        <f>L32+M32+N32+O32+P32</f>
        <v>63</v>
      </c>
      <c r="L32" s="75">
        <v>0</v>
      </c>
      <c r="M32" s="75">
        <v>0</v>
      </c>
      <c r="N32" s="75">
        <v>25</v>
      </c>
      <c r="O32" s="75">
        <v>20</v>
      </c>
      <c r="P32" s="60">
        <v>18</v>
      </c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2" s="6" customFormat="1" x14ac:dyDescent="0.25">
      <c r="A33" s="84">
        <v>24</v>
      </c>
      <c r="B33" s="24">
        <v>3</v>
      </c>
      <c r="C33" s="35" t="s">
        <v>168</v>
      </c>
      <c r="D33" s="33" t="s">
        <v>114</v>
      </c>
      <c r="E33" s="33" t="s">
        <v>52</v>
      </c>
      <c r="F33" s="23">
        <v>36963</v>
      </c>
      <c r="G33" s="24" t="s">
        <v>21</v>
      </c>
      <c r="H33" s="24">
        <v>11</v>
      </c>
      <c r="I33" s="35" t="s">
        <v>146</v>
      </c>
      <c r="J33" s="24"/>
      <c r="K33" s="41">
        <f>SUM(L33:AE33)</f>
        <v>62</v>
      </c>
      <c r="L33" s="24">
        <v>10</v>
      </c>
      <c r="M33" s="24">
        <v>2</v>
      </c>
      <c r="N33" s="24">
        <v>10</v>
      </c>
      <c r="O33" s="24">
        <v>20</v>
      </c>
      <c r="P33" s="24">
        <v>20</v>
      </c>
      <c r="Q33" s="17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2" s="6" customFormat="1" x14ac:dyDescent="0.25">
      <c r="A34" s="84">
        <v>25</v>
      </c>
      <c r="B34" s="24">
        <v>2</v>
      </c>
      <c r="C34" s="33" t="s">
        <v>83</v>
      </c>
      <c r="D34" s="33" t="s">
        <v>58</v>
      </c>
      <c r="E34" s="33" t="s">
        <v>84</v>
      </c>
      <c r="F34" s="27">
        <v>36801</v>
      </c>
      <c r="G34" s="24" t="s">
        <v>21</v>
      </c>
      <c r="H34" s="24">
        <v>11</v>
      </c>
      <c r="I34" s="33" t="s">
        <v>41</v>
      </c>
      <c r="J34" s="24"/>
      <c r="K34" s="41">
        <f>SUM(L34+M34+N34+O34+P34)</f>
        <v>59</v>
      </c>
      <c r="L34" s="24">
        <v>0</v>
      </c>
      <c r="M34" s="24">
        <v>10</v>
      </c>
      <c r="N34" s="24">
        <v>24</v>
      </c>
      <c r="O34" s="24">
        <v>20</v>
      </c>
      <c r="P34" s="24">
        <v>5</v>
      </c>
      <c r="Q34" s="17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2" s="6" customFormat="1" x14ac:dyDescent="0.25">
      <c r="A35" s="84">
        <v>26</v>
      </c>
      <c r="B35" s="24">
        <v>2</v>
      </c>
      <c r="C35" s="33" t="s">
        <v>85</v>
      </c>
      <c r="D35" s="33" t="s">
        <v>72</v>
      </c>
      <c r="E35" s="33" t="s">
        <v>37</v>
      </c>
      <c r="F35" s="27">
        <v>36728</v>
      </c>
      <c r="G35" s="24" t="s">
        <v>21</v>
      </c>
      <c r="H35" s="24">
        <v>11</v>
      </c>
      <c r="I35" s="33" t="s">
        <v>41</v>
      </c>
      <c r="J35" s="24"/>
      <c r="K35" s="41">
        <f>SUM(L35+M35+N35+O35+P35)</f>
        <v>59</v>
      </c>
      <c r="L35" s="24">
        <v>0</v>
      </c>
      <c r="M35" s="24">
        <v>0</v>
      </c>
      <c r="N35" s="24">
        <v>25</v>
      </c>
      <c r="O35" s="24">
        <v>20</v>
      </c>
      <c r="P35" s="24">
        <v>14</v>
      </c>
      <c r="Q35" s="1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2" s="6" customFormat="1" x14ac:dyDescent="0.25">
      <c r="A36" s="84">
        <v>27</v>
      </c>
      <c r="B36" s="24">
        <v>9</v>
      </c>
      <c r="C36" s="68" t="s">
        <v>362</v>
      </c>
      <c r="D36" s="68" t="s">
        <v>51</v>
      </c>
      <c r="E36" s="68" t="s">
        <v>49</v>
      </c>
      <c r="F36" s="59" t="s">
        <v>363</v>
      </c>
      <c r="G36" s="41" t="s">
        <v>21</v>
      </c>
      <c r="H36" s="41">
        <v>11</v>
      </c>
      <c r="I36" s="63" t="s">
        <v>355</v>
      </c>
      <c r="J36" s="41"/>
      <c r="K36" s="41">
        <f>L36+M36+N36+O36+P36</f>
        <v>57</v>
      </c>
      <c r="L36" s="59">
        <v>0</v>
      </c>
      <c r="M36" s="59">
        <v>1</v>
      </c>
      <c r="N36" s="59">
        <v>20</v>
      </c>
      <c r="O36" s="59">
        <v>16</v>
      </c>
      <c r="P36" s="59">
        <v>20</v>
      </c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2" s="6" customFormat="1" x14ac:dyDescent="0.25">
      <c r="A37" s="84">
        <v>28</v>
      </c>
      <c r="B37" s="24">
        <v>6</v>
      </c>
      <c r="C37" s="33" t="s">
        <v>387</v>
      </c>
      <c r="D37" s="33" t="s">
        <v>51</v>
      </c>
      <c r="E37" s="33" t="s">
        <v>33</v>
      </c>
      <c r="F37" s="27">
        <v>36762</v>
      </c>
      <c r="G37" s="41" t="s">
        <v>21</v>
      </c>
      <c r="H37" s="41">
        <v>11</v>
      </c>
      <c r="I37" s="33" t="s">
        <v>379</v>
      </c>
      <c r="J37" s="24"/>
      <c r="K37" s="41">
        <f>SUM(L37:P37)</f>
        <v>56</v>
      </c>
      <c r="L37" s="40">
        <v>5</v>
      </c>
      <c r="M37" s="40">
        <v>8</v>
      </c>
      <c r="N37" s="40">
        <v>15</v>
      </c>
      <c r="O37" s="40">
        <v>10</v>
      </c>
      <c r="P37" s="40">
        <v>18</v>
      </c>
      <c r="Q37" s="1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2" s="6" customFormat="1" ht="13.5" customHeight="1" x14ac:dyDescent="0.25">
      <c r="A38" s="84">
        <v>29</v>
      </c>
      <c r="B38" s="24">
        <v>8</v>
      </c>
      <c r="C38" s="33" t="s">
        <v>329</v>
      </c>
      <c r="D38" s="33" t="s">
        <v>28</v>
      </c>
      <c r="E38" s="33" t="s">
        <v>49</v>
      </c>
      <c r="F38" s="27">
        <v>36768</v>
      </c>
      <c r="G38" s="41" t="s">
        <v>21</v>
      </c>
      <c r="H38" s="24">
        <v>11</v>
      </c>
      <c r="I38" s="33" t="s">
        <v>325</v>
      </c>
      <c r="J38" s="24"/>
      <c r="K38" s="41">
        <f>L38+M38+N38+O38+P38</f>
        <v>56</v>
      </c>
      <c r="L38" s="24">
        <v>2</v>
      </c>
      <c r="M38" s="24">
        <v>2</v>
      </c>
      <c r="N38" s="24">
        <v>25</v>
      </c>
      <c r="O38" s="24">
        <v>25</v>
      </c>
      <c r="P38" s="24">
        <v>2</v>
      </c>
      <c r="Q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2" s="6" customFormat="1" x14ac:dyDescent="0.25">
      <c r="A39" s="84">
        <v>30</v>
      </c>
      <c r="B39" s="24">
        <v>3</v>
      </c>
      <c r="C39" s="35" t="s">
        <v>169</v>
      </c>
      <c r="D39" s="33" t="s">
        <v>170</v>
      </c>
      <c r="E39" s="33" t="s">
        <v>95</v>
      </c>
      <c r="F39" s="26" t="s">
        <v>171</v>
      </c>
      <c r="G39" s="41" t="s">
        <v>21</v>
      </c>
      <c r="H39" s="24">
        <v>11</v>
      </c>
      <c r="I39" s="35" t="s">
        <v>142</v>
      </c>
      <c r="J39" s="24"/>
      <c r="K39" s="41">
        <f>SUM(L39:AE39)</f>
        <v>55</v>
      </c>
      <c r="L39" s="24">
        <v>15</v>
      </c>
      <c r="M39" s="24">
        <v>0</v>
      </c>
      <c r="N39" s="24">
        <v>20</v>
      </c>
      <c r="O39" s="24">
        <v>0</v>
      </c>
      <c r="P39" s="24">
        <v>20</v>
      </c>
      <c r="Q39" s="1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2" s="6" customFormat="1" x14ac:dyDescent="0.25">
      <c r="A40" s="84">
        <v>31</v>
      </c>
      <c r="B40" s="24">
        <v>6</v>
      </c>
      <c r="C40" s="33" t="s">
        <v>388</v>
      </c>
      <c r="D40" s="33" t="s">
        <v>389</v>
      </c>
      <c r="E40" s="33" t="s">
        <v>130</v>
      </c>
      <c r="F40" s="24">
        <v>2000</v>
      </c>
      <c r="G40" s="41" t="s">
        <v>21</v>
      </c>
      <c r="H40" s="41">
        <v>11</v>
      </c>
      <c r="I40" s="33" t="s">
        <v>380</v>
      </c>
      <c r="J40" s="24"/>
      <c r="K40" s="41">
        <f>SUM(L40:P40)</f>
        <v>55</v>
      </c>
      <c r="L40" s="24">
        <v>5</v>
      </c>
      <c r="M40" s="24">
        <v>8</v>
      </c>
      <c r="N40" s="24">
        <v>10</v>
      </c>
      <c r="O40" s="24">
        <v>10</v>
      </c>
      <c r="P40" s="24">
        <v>22</v>
      </c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2" s="87" customFormat="1" x14ac:dyDescent="0.25">
      <c r="A41" s="84">
        <v>32</v>
      </c>
      <c r="B41" s="24">
        <v>7</v>
      </c>
      <c r="C41" s="33" t="s">
        <v>276</v>
      </c>
      <c r="D41" s="33" t="s">
        <v>277</v>
      </c>
      <c r="E41" s="33" t="s">
        <v>49</v>
      </c>
      <c r="F41" s="27">
        <v>36595</v>
      </c>
      <c r="G41" s="41" t="s">
        <v>21</v>
      </c>
      <c r="H41" s="24">
        <v>11</v>
      </c>
      <c r="I41" s="33" t="s">
        <v>214</v>
      </c>
      <c r="J41" s="24"/>
      <c r="K41" s="129">
        <f>L41+M41+N41+O41+P41</f>
        <v>54</v>
      </c>
      <c r="L41" s="24">
        <v>7</v>
      </c>
      <c r="M41" s="24">
        <v>10</v>
      </c>
      <c r="N41" s="24">
        <v>25</v>
      </c>
      <c r="O41" s="24">
        <v>6</v>
      </c>
      <c r="P41" s="24">
        <v>6</v>
      </c>
      <c r="Q41" s="17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6"/>
    </row>
    <row r="42" spans="1:32" s="131" customFormat="1" x14ac:dyDescent="0.25">
      <c r="A42" s="84">
        <v>33</v>
      </c>
      <c r="B42" s="41">
        <v>8</v>
      </c>
      <c r="C42" s="63" t="s">
        <v>330</v>
      </c>
      <c r="D42" s="63" t="s">
        <v>185</v>
      </c>
      <c r="E42" s="63" t="s">
        <v>37</v>
      </c>
      <c r="F42" s="57">
        <v>36765</v>
      </c>
      <c r="G42" s="41" t="s">
        <v>21</v>
      </c>
      <c r="H42" s="41">
        <v>11</v>
      </c>
      <c r="I42" s="63" t="s">
        <v>297</v>
      </c>
      <c r="J42" s="41"/>
      <c r="K42" s="41">
        <f>L42+M42+N42+O42+P42</f>
        <v>54</v>
      </c>
      <c r="L42" s="41">
        <v>2</v>
      </c>
      <c r="M42" s="41">
        <v>6</v>
      </c>
      <c r="N42" s="41">
        <v>18</v>
      </c>
      <c r="O42" s="41">
        <v>18</v>
      </c>
      <c r="P42" s="41">
        <v>10</v>
      </c>
      <c r="Q42" s="138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2" s="6" customFormat="1" x14ac:dyDescent="0.25">
      <c r="A43" s="84">
        <v>34</v>
      </c>
      <c r="B43" s="24">
        <v>8</v>
      </c>
      <c r="C43" s="33" t="s">
        <v>331</v>
      </c>
      <c r="D43" s="33" t="s">
        <v>51</v>
      </c>
      <c r="E43" s="33" t="s">
        <v>92</v>
      </c>
      <c r="F43" s="27">
        <v>36644</v>
      </c>
      <c r="G43" s="41" t="s">
        <v>21</v>
      </c>
      <c r="H43" s="24">
        <v>11</v>
      </c>
      <c r="I43" s="33" t="s">
        <v>289</v>
      </c>
      <c r="J43" s="24"/>
      <c r="K43" s="41">
        <f>L43+M43+N43+O43+P43</f>
        <v>53</v>
      </c>
      <c r="L43" s="24">
        <v>4</v>
      </c>
      <c r="M43" s="24">
        <v>6</v>
      </c>
      <c r="N43" s="24">
        <v>10</v>
      </c>
      <c r="O43" s="24">
        <v>8</v>
      </c>
      <c r="P43" s="24">
        <v>25</v>
      </c>
      <c r="Q43" s="17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2" s="6" customFormat="1" x14ac:dyDescent="0.25">
      <c r="A44" s="84">
        <v>35</v>
      </c>
      <c r="B44" s="24">
        <v>8</v>
      </c>
      <c r="C44" s="33" t="s">
        <v>332</v>
      </c>
      <c r="D44" s="33" t="s">
        <v>46</v>
      </c>
      <c r="E44" s="33" t="s">
        <v>333</v>
      </c>
      <c r="F44" s="27">
        <v>36711</v>
      </c>
      <c r="G44" s="41" t="s">
        <v>21</v>
      </c>
      <c r="H44" s="24">
        <v>11</v>
      </c>
      <c r="I44" s="33" t="s">
        <v>289</v>
      </c>
      <c r="J44" s="24"/>
      <c r="K44" s="41">
        <f>L44+M44+N44+O44+P44</f>
        <v>53</v>
      </c>
      <c r="L44" s="24">
        <v>2</v>
      </c>
      <c r="M44" s="24">
        <v>6</v>
      </c>
      <c r="N44" s="24">
        <v>10</v>
      </c>
      <c r="O44" s="24">
        <v>10</v>
      </c>
      <c r="P44" s="24">
        <v>25</v>
      </c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2" s="6" customFormat="1" x14ac:dyDescent="0.25">
      <c r="A45" s="84">
        <v>36</v>
      </c>
      <c r="B45" s="24">
        <v>2</v>
      </c>
      <c r="C45" s="33" t="s">
        <v>86</v>
      </c>
      <c r="D45" s="33" t="s">
        <v>58</v>
      </c>
      <c r="E45" s="33" t="s">
        <v>87</v>
      </c>
      <c r="F45" s="27">
        <v>36628</v>
      </c>
      <c r="G45" s="24" t="s">
        <v>21</v>
      </c>
      <c r="H45" s="24">
        <v>11</v>
      </c>
      <c r="I45" s="33" t="s">
        <v>41</v>
      </c>
      <c r="J45" s="24"/>
      <c r="K45" s="41">
        <f>SUM(L45+M45+N45+O45+P45)</f>
        <v>52</v>
      </c>
      <c r="L45" s="24">
        <v>15</v>
      </c>
      <c r="M45" s="24">
        <v>7</v>
      </c>
      <c r="N45" s="24">
        <v>5</v>
      </c>
      <c r="O45" s="24">
        <v>0</v>
      </c>
      <c r="P45" s="24">
        <v>25</v>
      </c>
      <c r="Q45" s="17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2" s="6" customFormat="1" x14ac:dyDescent="0.25">
      <c r="A46" s="84">
        <v>37</v>
      </c>
      <c r="B46" s="24">
        <v>2</v>
      </c>
      <c r="C46" s="33" t="s">
        <v>88</v>
      </c>
      <c r="D46" s="33" t="s">
        <v>89</v>
      </c>
      <c r="E46" s="33" t="s">
        <v>90</v>
      </c>
      <c r="F46" s="27">
        <v>36960</v>
      </c>
      <c r="G46" s="24" t="s">
        <v>21</v>
      </c>
      <c r="H46" s="24">
        <v>11</v>
      </c>
      <c r="I46" s="33" t="s">
        <v>41</v>
      </c>
      <c r="J46" s="24"/>
      <c r="K46" s="41">
        <f>SUM(L46+M46+N46+O46+P46)</f>
        <v>52</v>
      </c>
      <c r="L46" s="24">
        <v>0</v>
      </c>
      <c r="M46" s="24">
        <v>10</v>
      </c>
      <c r="N46" s="24">
        <v>25</v>
      </c>
      <c r="O46" s="24">
        <v>0</v>
      </c>
      <c r="P46" s="24">
        <v>17</v>
      </c>
      <c r="Q46" s="1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2" s="6" customFormat="1" x14ac:dyDescent="0.25">
      <c r="A47" s="84">
        <v>38</v>
      </c>
      <c r="B47" s="24">
        <v>7</v>
      </c>
      <c r="C47" s="33" t="s">
        <v>278</v>
      </c>
      <c r="D47" s="33" t="s">
        <v>200</v>
      </c>
      <c r="E47" s="33" t="s">
        <v>25</v>
      </c>
      <c r="F47" s="27">
        <v>36474</v>
      </c>
      <c r="G47" s="24" t="s">
        <v>21</v>
      </c>
      <c r="H47" s="24">
        <v>11</v>
      </c>
      <c r="I47" s="33" t="s">
        <v>242</v>
      </c>
      <c r="J47" s="24"/>
      <c r="K47" s="129">
        <f>L47+M47+N47+O47+P47</f>
        <v>52</v>
      </c>
      <c r="L47" s="24">
        <v>5</v>
      </c>
      <c r="M47" s="24">
        <v>7</v>
      </c>
      <c r="N47" s="24">
        <v>15</v>
      </c>
      <c r="O47" s="24">
        <v>10</v>
      </c>
      <c r="P47" s="24">
        <v>15</v>
      </c>
      <c r="Q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2" s="6" customFormat="1" x14ac:dyDescent="0.25">
      <c r="A48" s="84">
        <v>39</v>
      </c>
      <c r="B48" s="24">
        <v>3</v>
      </c>
      <c r="C48" s="32" t="s">
        <v>172</v>
      </c>
      <c r="D48" s="33" t="s">
        <v>154</v>
      </c>
      <c r="E48" s="33" t="s">
        <v>33</v>
      </c>
      <c r="F48" s="25">
        <v>36835</v>
      </c>
      <c r="G48" s="24" t="s">
        <v>21</v>
      </c>
      <c r="H48" s="24">
        <v>11</v>
      </c>
      <c r="I48" s="35" t="s">
        <v>112</v>
      </c>
      <c r="J48" s="24"/>
      <c r="K48" s="41">
        <f>SUM(L48:AE48)</f>
        <v>51</v>
      </c>
      <c r="L48" s="24">
        <v>6</v>
      </c>
      <c r="M48" s="24">
        <v>10</v>
      </c>
      <c r="N48" s="24">
        <v>10</v>
      </c>
      <c r="O48" s="24">
        <v>0</v>
      </c>
      <c r="P48" s="24">
        <v>25</v>
      </c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s="131" customFormat="1" x14ac:dyDescent="0.25">
      <c r="A49" s="84">
        <v>40</v>
      </c>
      <c r="B49" s="41">
        <v>8</v>
      </c>
      <c r="C49" s="63" t="s">
        <v>334</v>
      </c>
      <c r="D49" s="63" t="s">
        <v>50</v>
      </c>
      <c r="E49" s="63" t="s">
        <v>335</v>
      </c>
      <c r="F49" s="57">
        <v>36749</v>
      </c>
      <c r="G49" s="41" t="s">
        <v>21</v>
      </c>
      <c r="H49" s="41">
        <v>11</v>
      </c>
      <c r="I49" s="63" t="s">
        <v>297</v>
      </c>
      <c r="J49" s="41"/>
      <c r="K49" s="41">
        <f>L49+M49+N49+O49+P49</f>
        <v>51</v>
      </c>
      <c r="L49" s="41">
        <v>10</v>
      </c>
      <c r="M49" s="41">
        <v>6</v>
      </c>
      <c r="N49" s="41">
        <v>10</v>
      </c>
      <c r="O49" s="41">
        <v>0</v>
      </c>
      <c r="P49" s="41">
        <v>25</v>
      </c>
      <c r="Q49" s="138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</row>
    <row r="50" spans="1:31" s="6" customFormat="1" x14ac:dyDescent="0.25">
      <c r="A50" s="84">
        <v>41</v>
      </c>
      <c r="B50" s="24">
        <v>9</v>
      </c>
      <c r="C50" s="63" t="s">
        <v>364</v>
      </c>
      <c r="D50" s="63" t="s">
        <v>59</v>
      </c>
      <c r="E50" s="63" t="s">
        <v>365</v>
      </c>
      <c r="F50" s="57">
        <v>36566</v>
      </c>
      <c r="G50" s="41" t="s">
        <v>21</v>
      </c>
      <c r="H50" s="41">
        <v>11</v>
      </c>
      <c r="I50" s="63" t="s">
        <v>366</v>
      </c>
      <c r="J50" s="41"/>
      <c r="K50" s="41">
        <f>L50+M50+N50+O50+P50</f>
        <v>50</v>
      </c>
      <c r="L50" s="41">
        <v>15</v>
      </c>
      <c r="M50" s="41">
        <v>10</v>
      </c>
      <c r="N50" s="41">
        <v>20</v>
      </c>
      <c r="O50" s="41">
        <v>0</v>
      </c>
      <c r="P50" s="41">
        <v>5</v>
      </c>
      <c r="Q50" s="1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s="6" customFormat="1" x14ac:dyDescent="0.25">
      <c r="A51" s="84">
        <v>42</v>
      </c>
      <c r="B51" s="24">
        <v>9</v>
      </c>
      <c r="C51" s="66" t="s">
        <v>367</v>
      </c>
      <c r="D51" s="66" t="s">
        <v>181</v>
      </c>
      <c r="E51" s="66" t="s">
        <v>368</v>
      </c>
      <c r="F51" s="53">
        <v>36603</v>
      </c>
      <c r="G51" s="41" t="s">
        <v>21</v>
      </c>
      <c r="H51" s="41">
        <v>11</v>
      </c>
      <c r="I51" s="63" t="s">
        <v>369</v>
      </c>
      <c r="J51" s="52"/>
      <c r="K51" s="41">
        <f>L51+M51+N51+O51+P51</f>
        <v>50</v>
      </c>
      <c r="L51" s="52">
        <v>5</v>
      </c>
      <c r="M51" s="52">
        <v>5</v>
      </c>
      <c r="N51" s="52">
        <v>25</v>
      </c>
      <c r="O51" s="52">
        <v>9</v>
      </c>
      <c r="P51" s="52">
        <v>6</v>
      </c>
      <c r="Q51" s="1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</sheetData>
  <mergeCells count="16">
    <mergeCell ref="M2:AF6"/>
    <mergeCell ref="D4:K4"/>
    <mergeCell ref="D5:K5"/>
    <mergeCell ref="D6:E6"/>
    <mergeCell ref="B8:B9"/>
    <mergeCell ref="G8:G9"/>
    <mergeCell ref="H8:H9"/>
    <mergeCell ref="I8:I9"/>
    <mergeCell ref="J8:J9"/>
    <mergeCell ref="K8:K9"/>
    <mergeCell ref="L8:P8"/>
    <mergeCell ref="A8:A9"/>
    <mergeCell ref="C8:C9"/>
    <mergeCell ref="D8:D9"/>
    <mergeCell ref="E8:E9"/>
    <mergeCell ref="F8:F9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2017-10-16T09:11:55Z</dcterms:created>
  <dcterms:modified xsi:type="dcterms:W3CDTF">2017-11-03T08:22:02Z</dcterms:modified>
</cp:coreProperties>
</file>