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 7 класс  " sheetId="9" r:id="rId1"/>
    <sheet name=" 8 класс" sheetId="4" r:id="rId2"/>
    <sheet name=" 9 класс" sheetId="5" r:id="rId3"/>
    <sheet name=" 10 класс " sheetId="6" r:id="rId4"/>
    <sheet name="11 класс " sheetId="8" r:id="rId5"/>
  </sheets>
  <definedNames>
    <definedName name="_xlnm._FilterDatabase" localSheetId="3" hidden="1">' 10 класс '!$A$9:$ID$9</definedName>
    <definedName name="_xlnm._FilterDatabase" localSheetId="0" hidden="1">' 7 класс  '!$A$9:$AD$9</definedName>
    <definedName name="_xlnm._FilterDatabase" localSheetId="1" hidden="1">' 8 класс'!$A$9:$AE$9</definedName>
    <definedName name="_xlnm._FilterDatabase" localSheetId="2" hidden="1">' 9 класс'!$A$9:$AH$9</definedName>
    <definedName name="_xlnm._FilterDatabase" localSheetId="4" hidden="1">'11 класс '!$A$9:$AE$9</definedName>
  </definedNames>
  <calcPr calcId="145621"/>
</workbook>
</file>

<file path=xl/calcChain.xml><?xml version="1.0" encoding="utf-8"?>
<calcChain xmlns="http://schemas.openxmlformats.org/spreadsheetml/2006/main">
  <c r="J47" i="9" l="1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K65" i="8" l="1"/>
  <c r="K66" i="8"/>
  <c r="K67" i="8"/>
  <c r="K61" i="8"/>
  <c r="K60" i="8"/>
  <c r="K62" i="8"/>
  <c r="K64" i="8"/>
  <c r="K63" i="8"/>
  <c r="K56" i="8"/>
  <c r="K57" i="8"/>
  <c r="K59" i="8"/>
  <c r="K58" i="8"/>
  <c r="K54" i="8"/>
  <c r="K50" i="8"/>
  <c r="K52" i="8"/>
  <c r="K55" i="8"/>
  <c r="K51" i="8"/>
  <c r="K53" i="8"/>
  <c r="K48" i="8"/>
  <c r="K49" i="8"/>
  <c r="K46" i="8"/>
  <c r="K45" i="8"/>
  <c r="K47" i="8"/>
  <c r="K42" i="8"/>
  <c r="K44" i="8"/>
  <c r="K43" i="8"/>
  <c r="K41" i="8"/>
  <c r="K39" i="8"/>
  <c r="K40" i="8"/>
  <c r="K38" i="8"/>
  <c r="K37" i="8"/>
  <c r="K34" i="8"/>
  <c r="K33" i="8"/>
  <c r="K36" i="8"/>
  <c r="K35" i="8"/>
  <c r="K32" i="8"/>
  <c r="K30" i="8"/>
  <c r="K31" i="8"/>
  <c r="K28" i="8"/>
  <c r="K29" i="8"/>
  <c r="K26" i="8"/>
  <c r="K27" i="8"/>
  <c r="K75" i="6" l="1"/>
  <c r="K73" i="6"/>
  <c r="K74" i="6"/>
  <c r="K71" i="6"/>
  <c r="K65" i="6"/>
  <c r="K68" i="6"/>
  <c r="K67" i="6"/>
  <c r="K66" i="6"/>
  <c r="K72" i="6"/>
  <c r="K70" i="6"/>
  <c r="K63" i="6"/>
  <c r="K64" i="6"/>
  <c r="K61" i="6"/>
  <c r="K59" i="6"/>
  <c r="K62" i="6"/>
  <c r="K60" i="6"/>
  <c r="K57" i="6"/>
  <c r="K56" i="6"/>
  <c r="K55" i="6"/>
  <c r="K54" i="6"/>
  <c r="K52" i="6"/>
  <c r="K51" i="6"/>
  <c r="K53" i="6"/>
  <c r="K49" i="6"/>
  <c r="K48" i="6"/>
  <c r="K47" i="6"/>
  <c r="K46" i="6"/>
  <c r="K50" i="6"/>
  <c r="K45" i="6"/>
  <c r="K41" i="6"/>
  <c r="K43" i="6"/>
  <c r="K42" i="6"/>
  <c r="K44" i="6"/>
  <c r="K40" i="6"/>
  <c r="K38" i="6"/>
  <c r="K37" i="6"/>
  <c r="K39" i="6"/>
  <c r="K35" i="6"/>
  <c r="K36" i="6"/>
  <c r="K34" i="6"/>
  <c r="K33" i="6"/>
  <c r="K32" i="6"/>
  <c r="K31" i="6"/>
  <c r="K30" i="6"/>
  <c r="K29" i="6"/>
  <c r="K28" i="6"/>
  <c r="K27" i="6"/>
  <c r="L18" i="5"/>
  <c r="L12" i="5"/>
  <c r="L64" i="5"/>
  <c r="K64" i="5"/>
  <c r="K63" i="5"/>
  <c r="K65" i="5"/>
  <c r="K60" i="5"/>
  <c r="K61" i="5"/>
  <c r="K59" i="5"/>
  <c r="K62" i="5"/>
  <c r="L55" i="5"/>
  <c r="K55" i="5"/>
  <c r="K57" i="5"/>
  <c r="K58" i="5"/>
  <c r="L56" i="5"/>
  <c r="K56" i="5"/>
  <c r="K54" i="5"/>
  <c r="L51" i="5"/>
  <c r="K51" i="5"/>
  <c r="K50" i="5"/>
  <c r="K47" i="5"/>
  <c r="K48" i="5"/>
  <c r="K49" i="5"/>
  <c r="L23" i="5"/>
  <c r="L53" i="5"/>
  <c r="K53" i="5"/>
  <c r="K52" i="5"/>
  <c r="L46" i="5"/>
  <c r="K46" i="5"/>
  <c r="L44" i="5"/>
  <c r="K44" i="5"/>
  <c r="L45" i="5"/>
  <c r="K45" i="5"/>
  <c r="L41" i="5"/>
  <c r="K41" i="5"/>
  <c r="L43" i="5"/>
  <c r="K43" i="5"/>
  <c r="K42" i="5"/>
  <c r="L39" i="5"/>
  <c r="K39" i="5"/>
  <c r="L40" i="5"/>
  <c r="K40" i="5"/>
  <c r="K38" i="5"/>
  <c r="L36" i="5"/>
  <c r="K36" i="5"/>
  <c r="L34" i="5"/>
  <c r="K34" i="5"/>
  <c r="L35" i="5"/>
  <c r="K35" i="5"/>
  <c r="K33" i="5"/>
  <c r="K37" i="5"/>
  <c r="L32" i="5"/>
  <c r="K32" i="5"/>
  <c r="K30" i="5"/>
  <c r="K31" i="5"/>
  <c r="L29" i="5"/>
  <c r="K29" i="5"/>
  <c r="K28" i="5"/>
  <c r="K27" i="5"/>
  <c r="L59" i="4"/>
  <c r="K59" i="4"/>
  <c r="L57" i="4"/>
  <c r="K57" i="4"/>
  <c r="L50" i="4"/>
  <c r="K50" i="4"/>
  <c r="K58" i="4"/>
  <c r="K53" i="4"/>
  <c r="K52" i="4"/>
  <c r="K49" i="4"/>
  <c r="K51" i="4"/>
  <c r="K55" i="4"/>
  <c r="K54" i="4"/>
  <c r="K56" i="4"/>
  <c r="L48" i="4"/>
  <c r="K48" i="4"/>
  <c r="L41" i="4"/>
  <c r="K41" i="4"/>
  <c r="L44" i="4"/>
  <c r="K44" i="4"/>
  <c r="K45" i="4"/>
  <c r="K37" i="4"/>
  <c r="K47" i="4"/>
  <c r="K38" i="4"/>
  <c r="K42" i="4"/>
  <c r="K46" i="4"/>
  <c r="K43" i="4"/>
  <c r="K39" i="4"/>
  <c r="K40" i="4"/>
  <c r="L28" i="4"/>
  <c r="K28" i="4"/>
  <c r="L30" i="4"/>
  <c r="K30" i="4"/>
  <c r="K27" i="4"/>
  <c r="K33" i="4"/>
  <c r="K35" i="4"/>
  <c r="K32" i="4"/>
  <c r="K31" i="4"/>
  <c r="K36" i="4"/>
  <c r="K29" i="4"/>
  <c r="K34" i="4"/>
  <c r="L25" i="4"/>
  <c r="K25" i="4"/>
  <c r="K23" i="4"/>
  <c r="K26" i="4"/>
  <c r="K22" i="4"/>
  <c r="K24" i="4"/>
  <c r="L21" i="4"/>
  <c r="K21" i="4"/>
  <c r="K19" i="4"/>
  <c r="K20" i="4"/>
  <c r="K18" i="4"/>
  <c r="K16" i="4"/>
  <c r="K17" i="4"/>
  <c r="K15" i="4"/>
</calcChain>
</file>

<file path=xl/sharedStrings.xml><?xml version="1.0" encoding="utf-8"?>
<sst xmlns="http://schemas.openxmlformats.org/spreadsheetml/2006/main" count="1501" uniqueCount="580">
  <si>
    <t>Форма №3-РОО</t>
  </si>
  <si>
    <t>Список участников школьного этапа всероссийской олимпиады школьников</t>
  </si>
  <si>
    <r>
      <rPr>
        <u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</si>
  <si>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</si>
  <si>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(Наименование районного отдела образования)</t>
  </si>
  <si>
    <t>Предмет</t>
  </si>
  <si>
    <t>английский язык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</si>
  <si>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</si>
  <si>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</si>
  <si>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</si>
  <si>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</si>
  <si>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</si>
  <si>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</si>
  <si>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</si>
  <si>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</si>
  <si>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</si>
  <si>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</si>
  <si>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</si>
  <si>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</si>
  <si>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>Даниил</t>
  </si>
  <si>
    <t>Викторович</t>
  </si>
  <si>
    <t>МБОУ "Школа №15"</t>
  </si>
  <si>
    <t xml:space="preserve">Мария </t>
  </si>
  <si>
    <t>Алексеевна</t>
  </si>
  <si>
    <t>Руслан</t>
  </si>
  <si>
    <t>МБОУ "Школа №31"</t>
  </si>
  <si>
    <t>Дарья</t>
  </si>
  <si>
    <t>Александровна</t>
  </si>
  <si>
    <t>РФ</t>
  </si>
  <si>
    <t>Константинович</t>
  </si>
  <si>
    <t>АзъБукиВеди</t>
  </si>
  <si>
    <t>Александр</t>
  </si>
  <si>
    <t>Алексеевич</t>
  </si>
  <si>
    <t>Диана</t>
  </si>
  <si>
    <t>Юрьевна</t>
  </si>
  <si>
    <t>Анастасия</t>
  </si>
  <si>
    <t>Денисович</t>
  </si>
  <si>
    <t>МБОУ "Школа №115"</t>
  </si>
  <si>
    <t>ДРГ</t>
  </si>
  <si>
    <t>Павловна</t>
  </si>
  <si>
    <t>МБОУ "Школа №43"</t>
  </si>
  <si>
    <t>Софья</t>
  </si>
  <si>
    <t>Олеговна</t>
  </si>
  <si>
    <t>Андреевна</t>
  </si>
  <si>
    <t>Егор</t>
  </si>
  <si>
    <t>Павлович</t>
  </si>
  <si>
    <t>МБОУ "Школа № 8"</t>
  </si>
  <si>
    <t>Анна</t>
  </si>
  <si>
    <t>МБОУ "Лицей №103"</t>
  </si>
  <si>
    <t>Вячеславович</t>
  </si>
  <si>
    <t>Артем</t>
  </si>
  <si>
    <t>МАОУ "Лицей № 33"</t>
  </si>
  <si>
    <t>Ангелина</t>
  </si>
  <si>
    <t>Варвара</t>
  </si>
  <si>
    <t>Классический лицей №1</t>
  </si>
  <si>
    <t>Роман</t>
  </si>
  <si>
    <t>Сергеевич</t>
  </si>
  <si>
    <t>Елена</t>
  </si>
  <si>
    <t>Игоревич</t>
  </si>
  <si>
    <t>МБОУ "Гимназия №95"</t>
  </si>
  <si>
    <t>Дмитриевна</t>
  </si>
  <si>
    <t>Виктория</t>
  </si>
  <si>
    <t>Мария</t>
  </si>
  <si>
    <t>Игоревна</t>
  </si>
  <si>
    <t>Геннадьевна</t>
  </si>
  <si>
    <t>Денисовна</t>
  </si>
  <si>
    <t>Никита</t>
  </si>
  <si>
    <t>Максимович</t>
  </si>
  <si>
    <t>Юлия</t>
  </si>
  <si>
    <t>Игорь</t>
  </si>
  <si>
    <t>Олегович</t>
  </si>
  <si>
    <t>Михаил</t>
  </si>
  <si>
    <t xml:space="preserve">Дарья </t>
  </si>
  <si>
    <t>Сергеевна</t>
  </si>
  <si>
    <t>Марк</t>
  </si>
  <si>
    <t>Ксения</t>
  </si>
  <si>
    <t>Елизавета</t>
  </si>
  <si>
    <t>Михайлович</t>
  </si>
  <si>
    <t>ЧОУ "АЛЛА ПРИМА"</t>
  </si>
  <si>
    <t>Николаевна</t>
  </si>
  <si>
    <t>МАОУ"Лицей №27"</t>
  </si>
  <si>
    <t>Владимировна</t>
  </si>
  <si>
    <t>Дмитрий</t>
  </si>
  <si>
    <t>Романович</t>
  </si>
  <si>
    <t>Ивановна</t>
  </si>
  <si>
    <t>МБОУ "Школа № 106"</t>
  </si>
  <si>
    <t>Николаевич</t>
  </si>
  <si>
    <t>МБОУ "Школа №37"</t>
  </si>
  <si>
    <t>Романовна</t>
  </si>
  <si>
    <t>Антоновна</t>
  </si>
  <si>
    <t>Владимирович</t>
  </si>
  <si>
    <t>МБОУ "Школа №73"</t>
  </si>
  <si>
    <t>Евгеньевна</t>
  </si>
  <si>
    <t>Юридическая гимназия</t>
  </si>
  <si>
    <t>Полина</t>
  </si>
  <si>
    <t>МБОУ "Школа №87"</t>
  </si>
  <si>
    <t>Ефимов</t>
  </si>
  <si>
    <t>Андреевич</t>
  </si>
  <si>
    <t>Артёмовна</t>
  </si>
  <si>
    <t>Алексей</t>
  </si>
  <si>
    <t>Александрович</t>
  </si>
  <si>
    <t>Алина</t>
  </si>
  <si>
    <t>Максим</t>
  </si>
  <si>
    <t>Андрей</t>
  </si>
  <si>
    <t>Дмитриевич</t>
  </si>
  <si>
    <t>Иван</t>
  </si>
  <si>
    <t>Юрьевич</t>
  </si>
  <si>
    <t>Вероника</t>
  </si>
  <si>
    <t xml:space="preserve">Полина </t>
  </si>
  <si>
    <t>Николаенко</t>
  </si>
  <si>
    <t>София</t>
  </si>
  <si>
    <t>Вадимовна</t>
  </si>
  <si>
    <t>МБОУ "Школа №112"</t>
  </si>
  <si>
    <t>Витальевич</t>
  </si>
  <si>
    <t>Валерия</t>
  </si>
  <si>
    <t>Владиславовна</t>
  </si>
  <si>
    <t>МБОУ "Лицей №58"</t>
  </si>
  <si>
    <t>Витальевна</t>
  </si>
  <si>
    <t>Евгеньевич</t>
  </si>
  <si>
    <t>Александра</t>
  </si>
  <si>
    <t>МБОУ "Лицей № 20"</t>
  </si>
  <si>
    <t>МБОУ "Школа № 23"</t>
  </si>
  <si>
    <t>МБОУ "Школа № 84"</t>
  </si>
  <si>
    <t>МБОУ "Школа № 97"</t>
  </si>
  <si>
    <t>Светлана</t>
  </si>
  <si>
    <t xml:space="preserve">Софья </t>
  </si>
  <si>
    <t>Вадимович</t>
  </si>
  <si>
    <t>район</t>
  </si>
  <si>
    <t>Элина</t>
  </si>
  <si>
    <t>Наталья</t>
  </si>
  <si>
    <t>МБОУ "Школа №92"</t>
  </si>
  <si>
    <t>Савченко</t>
  </si>
  <si>
    <t>Ростислав</t>
  </si>
  <si>
    <t>Антон</t>
  </si>
  <si>
    <t>МАОУ"Гимназия №52"</t>
  </si>
  <si>
    <t>Авдеев</t>
  </si>
  <si>
    <t>Артём</t>
  </si>
  <si>
    <t>МБОУ "Школа №80"</t>
  </si>
  <si>
    <t>Ярослав</t>
  </si>
  <si>
    <t>Екатерина</t>
  </si>
  <si>
    <t xml:space="preserve">Кононов </t>
  </si>
  <si>
    <t>Арина</t>
  </si>
  <si>
    <t>МБОУ "Лицей № 21"</t>
  </si>
  <si>
    <t>Ева</t>
  </si>
  <si>
    <t>Евгения</t>
  </si>
  <si>
    <t xml:space="preserve">Юлия </t>
  </si>
  <si>
    <t>Федотова</t>
  </si>
  <si>
    <t>Михайловна</t>
  </si>
  <si>
    <t>Владислав</t>
  </si>
  <si>
    <t>Иванова</t>
  </si>
  <si>
    <t>Алиса</t>
  </si>
  <si>
    <t>Элеонора</t>
  </si>
  <si>
    <t>Вячеславовна</t>
  </si>
  <si>
    <t>Глеб</t>
  </si>
  <si>
    <t>Лебедева</t>
  </si>
  <si>
    <t>Владиславович</t>
  </si>
  <si>
    <t>Богдан</t>
  </si>
  <si>
    <t>Полянский</t>
  </si>
  <si>
    <t>Борисович</t>
  </si>
  <si>
    <t xml:space="preserve"> Сергеевич</t>
  </si>
  <si>
    <t>Валерьевич</t>
  </si>
  <si>
    <t>Олег</t>
  </si>
  <si>
    <t>СОШ №83</t>
  </si>
  <si>
    <t>Ломакина</t>
  </si>
  <si>
    <t>Данил</t>
  </si>
  <si>
    <t>Станиславовна</t>
  </si>
  <si>
    <t xml:space="preserve">Александр </t>
  </si>
  <si>
    <t>Валерьевна</t>
  </si>
  <si>
    <t>МБОУ «Гимназия №14»</t>
  </si>
  <si>
    <t>7 классы</t>
  </si>
  <si>
    <t>Довлекаева</t>
  </si>
  <si>
    <t>МБОУ "Гимназия №25"</t>
  </si>
  <si>
    <t>Лиманская</t>
  </si>
  <si>
    <t>ЧОУ "Лицей КЭО"</t>
  </si>
  <si>
    <t xml:space="preserve">Бейлин </t>
  </si>
  <si>
    <t>Твердуха</t>
  </si>
  <si>
    <t>Харахашян</t>
  </si>
  <si>
    <t xml:space="preserve">Владмир </t>
  </si>
  <si>
    <t>МАОУ "Лицей  №11"</t>
  </si>
  <si>
    <t>Кудренок</t>
  </si>
  <si>
    <t>Куприк</t>
  </si>
  <si>
    <t>МБОУ "Гимназия №14"</t>
  </si>
  <si>
    <t>Лалаян</t>
  </si>
  <si>
    <t>Эдуард</t>
  </si>
  <si>
    <t>Тараович</t>
  </si>
  <si>
    <t>МБОУ "Гимназия № 36"</t>
  </si>
  <si>
    <t xml:space="preserve">Письменская </t>
  </si>
  <si>
    <t>МБОУ "Гимназия № 34"</t>
  </si>
  <si>
    <t>Ткаченко</t>
  </si>
  <si>
    <t>Прыткова</t>
  </si>
  <si>
    <t>Ольга</t>
  </si>
  <si>
    <t>Руслановна</t>
  </si>
  <si>
    <t>Мостипан</t>
  </si>
  <si>
    <t xml:space="preserve">Артемовна </t>
  </si>
  <si>
    <t>МАОУ "Лицей №11"</t>
  </si>
  <si>
    <t>Лавриненко</t>
  </si>
  <si>
    <t xml:space="preserve">Глушко </t>
  </si>
  <si>
    <t>МБОУ "Школа № 65"</t>
  </si>
  <si>
    <t>Чепульченко</t>
  </si>
  <si>
    <t xml:space="preserve">Ева </t>
  </si>
  <si>
    <t xml:space="preserve"> МАОУ "Гимназия №76"</t>
  </si>
  <si>
    <t>Евсенева</t>
  </si>
  <si>
    <t>Валентина</t>
  </si>
  <si>
    <t>МБОУ " Гимназия №14"</t>
  </si>
  <si>
    <t>Карпущенко</t>
  </si>
  <si>
    <t>Гариевич</t>
  </si>
  <si>
    <t>Разумов</t>
  </si>
  <si>
    <t>Садчиков</t>
  </si>
  <si>
    <t>Агейчиков</t>
  </si>
  <si>
    <t>Артур</t>
  </si>
  <si>
    <t>Маслова</t>
  </si>
  <si>
    <t>Пашигорев</t>
  </si>
  <si>
    <t>Жижерина</t>
  </si>
  <si>
    <t>Яковенко</t>
  </si>
  <si>
    <t>МБОУ "Школа № 100"</t>
  </si>
  <si>
    <t xml:space="preserve">Ануфриева </t>
  </si>
  <si>
    <t>Селеванников</t>
  </si>
  <si>
    <t>Косьянов</t>
  </si>
  <si>
    <t>Соболева</t>
  </si>
  <si>
    <t>Веремеенко</t>
  </si>
  <si>
    <t xml:space="preserve">Кислова </t>
  </si>
  <si>
    <t>Шипоша</t>
  </si>
  <si>
    <t>МБОУ "Лицей № 102"</t>
  </si>
  <si>
    <t xml:space="preserve">Клочков </t>
  </si>
  <si>
    <t>Яблуновская</t>
  </si>
  <si>
    <t>Бодров</t>
  </si>
  <si>
    <t>Сергеев</t>
  </si>
  <si>
    <t>Аниськина</t>
  </si>
  <si>
    <t>Шевелев</t>
  </si>
  <si>
    <t>МБОУ "Школа № 54"</t>
  </si>
  <si>
    <t>Надежда</t>
  </si>
  <si>
    <t>МАОУ "Школа № 30"</t>
  </si>
  <si>
    <t>Константиновна</t>
  </si>
  <si>
    <t xml:space="preserve">Анна </t>
  </si>
  <si>
    <t>Калиниченко</t>
  </si>
  <si>
    <t>Хахарова</t>
  </si>
  <si>
    <t>Гогорян</t>
  </si>
  <si>
    <t>Робертовна</t>
  </si>
  <si>
    <t>Татьяна</t>
  </si>
  <si>
    <t>Тимур</t>
  </si>
  <si>
    <t>МБОУ "Школа № 107"</t>
  </si>
  <si>
    <t>Георгий</t>
  </si>
  <si>
    <t>Матвей</t>
  </si>
  <si>
    <t>Марина</t>
  </si>
  <si>
    <t>МБОУ "Школа № 49"</t>
  </si>
  <si>
    <t>Филимонова</t>
  </si>
  <si>
    <t>Кирилловна</t>
  </si>
  <si>
    <t>Ковалева</t>
  </si>
  <si>
    <t>МБОУ "Школа №60"</t>
  </si>
  <si>
    <t>Бондаренко</t>
  </si>
  <si>
    <t>МБОУ "Школа №86"</t>
  </si>
  <si>
    <t>Шпакова</t>
  </si>
  <si>
    <t>Коваленко</t>
  </si>
  <si>
    <t>Симоновна</t>
  </si>
  <si>
    <t>Сергей</t>
  </si>
  <si>
    <t>Владимир</t>
  </si>
  <si>
    <t>МАОУ "Гимназия №76"</t>
  </si>
  <si>
    <t>Серов</t>
  </si>
  <si>
    <t>МБОУ "Лицей № 57"</t>
  </si>
  <si>
    <t>Кузьменко</t>
  </si>
  <si>
    <t>Петровна</t>
  </si>
  <si>
    <t>Ероян</t>
  </si>
  <si>
    <t>Павел</t>
  </si>
  <si>
    <t>Давыдова</t>
  </si>
  <si>
    <t>8 класс</t>
  </si>
  <si>
    <t xml:space="preserve">Буряк </t>
  </si>
  <si>
    <t>МБОУ «Гимназия № 14»</t>
  </si>
  <si>
    <t>Носова</t>
  </si>
  <si>
    <t xml:space="preserve">МБОУ "Гимназия № 36" </t>
  </si>
  <si>
    <t>Атрохов</t>
  </si>
  <si>
    <t>МБОУ "Гимназия № 14"</t>
  </si>
  <si>
    <t xml:space="preserve">Мораш </t>
  </si>
  <si>
    <t xml:space="preserve">Сергеевна </t>
  </si>
  <si>
    <t>Пшеничная</t>
  </si>
  <si>
    <t>Мурзина</t>
  </si>
  <si>
    <t>Соломкина</t>
  </si>
  <si>
    <t>Глазунова</t>
  </si>
  <si>
    <t>Атоева</t>
  </si>
  <si>
    <t xml:space="preserve">Самедова </t>
  </si>
  <si>
    <t>Рашисовна</t>
  </si>
  <si>
    <t>Газарян</t>
  </si>
  <si>
    <t>Козубенко</t>
  </si>
  <si>
    <t>Рыбалко</t>
  </si>
  <si>
    <t>Власова</t>
  </si>
  <si>
    <t>Лаптева</t>
  </si>
  <si>
    <t>Лобжанидзе</t>
  </si>
  <si>
    <t>Артемий</t>
  </si>
  <si>
    <t>Сотникова</t>
  </si>
  <si>
    <t>Неправда</t>
  </si>
  <si>
    <t>Вишняков</t>
  </si>
  <si>
    <t>Григорова</t>
  </si>
  <si>
    <t xml:space="preserve">Вишнякова </t>
  </si>
  <si>
    <t>Яна</t>
  </si>
  <si>
    <t>28.06.2003.</t>
  </si>
  <si>
    <t>Анатолий</t>
  </si>
  <si>
    <t>МБОУ "Школа №90"</t>
  </si>
  <si>
    <t>Деревянко</t>
  </si>
  <si>
    <t>МБОУ "Школа №65"</t>
  </si>
  <si>
    <t>Макаров</t>
  </si>
  <si>
    <t>Рыкова</t>
  </si>
  <si>
    <t xml:space="preserve">Кононенко </t>
  </si>
  <si>
    <t>МАОУ "Школа № 5"</t>
  </si>
  <si>
    <t>Бабеношева</t>
  </si>
  <si>
    <t>Султаншина</t>
  </si>
  <si>
    <t>Маратовна</t>
  </si>
  <si>
    <t>Асекова</t>
  </si>
  <si>
    <t>Джамалова</t>
  </si>
  <si>
    <t>Переходько</t>
  </si>
  <si>
    <t>Надтока</t>
  </si>
  <si>
    <t>Колесникова</t>
  </si>
  <si>
    <t>Шигабутдинова</t>
  </si>
  <si>
    <t>Прокуронова</t>
  </si>
  <si>
    <t>Петросова</t>
  </si>
  <si>
    <t xml:space="preserve">Погорелова </t>
  </si>
  <si>
    <t>Ерошенко</t>
  </si>
  <si>
    <t>Киролловна</t>
  </si>
  <si>
    <t>Бойко</t>
  </si>
  <si>
    <t>Захарушкина</t>
  </si>
  <si>
    <t>Наконечная</t>
  </si>
  <si>
    <t xml:space="preserve">МБОУ "Гимназия № 35" </t>
  </si>
  <si>
    <t>Шадян</t>
  </si>
  <si>
    <t>Германовна</t>
  </si>
  <si>
    <t>Доценко</t>
  </si>
  <si>
    <t>Захар</t>
  </si>
  <si>
    <t>Хоружая</t>
  </si>
  <si>
    <t>Шахов</t>
  </si>
  <si>
    <t>МБОУ "Гимназия №117"</t>
  </si>
  <si>
    <t>Бирзула</t>
  </si>
  <si>
    <t>Анфиса</t>
  </si>
  <si>
    <t>Афанасьева</t>
  </si>
  <si>
    <t xml:space="preserve">Гончарова </t>
  </si>
  <si>
    <t>МАОУ "Лицей № 11"</t>
  </si>
  <si>
    <t>Еременко</t>
  </si>
  <si>
    <t>Петрович</t>
  </si>
  <si>
    <t>Кириченко</t>
  </si>
  <si>
    <t xml:space="preserve">Александровна </t>
  </si>
  <si>
    <t>Инна</t>
  </si>
  <si>
    <t>Ляшенко</t>
  </si>
  <si>
    <t>Федор</t>
  </si>
  <si>
    <t>Валерий</t>
  </si>
  <si>
    <t>Мкртчян</t>
  </si>
  <si>
    <t>Артемьев</t>
  </si>
  <si>
    <t>9 класс</t>
  </si>
  <si>
    <t>Аржановский</t>
  </si>
  <si>
    <t>Зекунова</t>
  </si>
  <si>
    <t>Лукаш</t>
  </si>
  <si>
    <t>Рипсимэ</t>
  </si>
  <si>
    <t>Барма</t>
  </si>
  <si>
    <t>Сторожакова</t>
  </si>
  <si>
    <t xml:space="preserve">Шрамко </t>
  </si>
  <si>
    <t>Андрющенко</t>
  </si>
  <si>
    <t>Дина</t>
  </si>
  <si>
    <t xml:space="preserve">Арженовскова </t>
  </si>
  <si>
    <t>Садовова</t>
  </si>
  <si>
    <t>Выборная</t>
  </si>
  <si>
    <t>Сапожкова</t>
  </si>
  <si>
    <t xml:space="preserve">Хазиуллина </t>
  </si>
  <si>
    <t xml:space="preserve">Римма </t>
  </si>
  <si>
    <t>Ильдаровна</t>
  </si>
  <si>
    <t>Стронг</t>
  </si>
  <si>
    <t xml:space="preserve">Тимур </t>
  </si>
  <si>
    <t>Маркович</t>
  </si>
  <si>
    <t>Заносовская</t>
  </si>
  <si>
    <t xml:space="preserve">Чиликина </t>
  </si>
  <si>
    <t>Якименко</t>
  </si>
  <si>
    <t>Мензатов</t>
  </si>
  <si>
    <t>Бахтиярович</t>
  </si>
  <si>
    <t>Певнева</t>
  </si>
  <si>
    <t>Осокина</t>
  </si>
  <si>
    <t xml:space="preserve">Екатерина </t>
  </si>
  <si>
    <t>Зима</t>
  </si>
  <si>
    <t>Светличная</t>
  </si>
  <si>
    <t xml:space="preserve">Смирнова </t>
  </si>
  <si>
    <t xml:space="preserve"> Виктория </t>
  </si>
  <si>
    <t xml:space="preserve"> Владимировна</t>
  </si>
  <si>
    <t>Смолина</t>
  </si>
  <si>
    <t>Снежана</t>
  </si>
  <si>
    <t>Колесник</t>
  </si>
  <si>
    <t>Ионова</t>
  </si>
  <si>
    <t>Букреев</t>
  </si>
  <si>
    <t>Кислая</t>
  </si>
  <si>
    <t>Андреена</t>
  </si>
  <si>
    <t>Нозадзе</t>
  </si>
  <si>
    <t>Алудович</t>
  </si>
  <si>
    <t>Гречкина</t>
  </si>
  <si>
    <t>СОШ №77</t>
  </si>
  <si>
    <t>Котиева</t>
  </si>
  <si>
    <t>Виолетта</t>
  </si>
  <si>
    <t>Срабионян</t>
  </si>
  <si>
    <t>Потапенко</t>
  </si>
  <si>
    <t>Заикина</t>
  </si>
  <si>
    <t xml:space="preserve">Эдилян </t>
  </si>
  <si>
    <t>Мари</t>
  </si>
  <si>
    <t>Тиграновна</t>
  </si>
  <si>
    <t>Толстопятова</t>
  </si>
  <si>
    <t xml:space="preserve"> Екатерина </t>
  </si>
  <si>
    <t xml:space="preserve"> Семеновна</t>
  </si>
  <si>
    <t xml:space="preserve">Баева </t>
  </si>
  <si>
    <t>Сычева</t>
  </si>
  <si>
    <t>Касьян</t>
  </si>
  <si>
    <t>Федоровна</t>
  </si>
  <si>
    <t>Дольникова</t>
  </si>
  <si>
    <t>Ануфриева</t>
  </si>
  <si>
    <t>Блохина</t>
  </si>
  <si>
    <t>Бобрешова</t>
  </si>
  <si>
    <t>Мавлянова</t>
  </si>
  <si>
    <t xml:space="preserve">  Юсуфовна</t>
  </si>
  <si>
    <t>МАОУ "Школа № 53"</t>
  </si>
  <si>
    <t>Платон</t>
  </si>
  <si>
    <t>МБОУ "Гимназия № 45"</t>
  </si>
  <si>
    <t>Таисия</t>
  </si>
  <si>
    <t>Середина</t>
  </si>
  <si>
    <t>Данила</t>
  </si>
  <si>
    <t xml:space="preserve"> Игоревна</t>
  </si>
  <si>
    <t>МБОУ "Лицей №50 при ДГТУ"</t>
  </si>
  <si>
    <t>Алексеенко</t>
  </si>
  <si>
    <t>Алена</t>
  </si>
  <si>
    <t>Тихонов</t>
  </si>
  <si>
    <t xml:space="preserve"> Алексеевна</t>
  </si>
  <si>
    <t>ГКОУ РО «Ростовская санаторная школа-интернат № 28»</t>
  </si>
  <si>
    <t>Виктор</t>
  </si>
  <si>
    <t>Ростов-на-Дону</t>
  </si>
  <si>
    <t>10 классы</t>
  </si>
  <si>
    <t>Григорий</t>
  </si>
  <si>
    <t>Арменакович</t>
  </si>
  <si>
    <t>Бабаян</t>
  </si>
  <si>
    <t>Сироткина</t>
  </si>
  <si>
    <t>Ярославовна</t>
  </si>
  <si>
    <t>Топилина</t>
  </si>
  <si>
    <t xml:space="preserve">Обедкова </t>
  </si>
  <si>
    <t>Яценко</t>
  </si>
  <si>
    <t>Линская</t>
  </si>
  <si>
    <t>Кремнева</t>
  </si>
  <si>
    <t>Тагиров</t>
  </si>
  <si>
    <t>Магомедрасулович</t>
  </si>
  <si>
    <t>Аверьянов</t>
  </si>
  <si>
    <t>Корнецова</t>
  </si>
  <si>
    <t>Лаурия</t>
  </si>
  <si>
    <t>Путрина</t>
  </si>
  <si>
    <t>Петченко</t>
  </si>
  <si>
    <t>Данильченко</t>
  </si>
  <si>
    <t>Бурмистрова</t>
  </si>
  <si>
    <t>Морозов</t>
  </si>
  <si>
    <t>Арушанян</t>
  </si>
  <si>
    <t>Макичевна</t>
  </si>
  <si>
    <t>Плюшинская</t>
  </si>
  <si>
    <t>Шелюх</t>
  </si>
  <si>
    <t>Веретенников</t>
  </si>
  <si>
    <t>Бутурлымова</t>
  </si>
  <si>
    <t>Синеокая</t>
  </si>
  <si>
    <t>Чеботнова</t>
  </si>
  <si>
    <t>Черноволенко</t>
  </si>
  <si>
    <t>Беридзе</t>
  </si>
  <si>
    <t>Тамара</t>
  </si>
  <si>
    <t>Давидовна</t>
  </si>
  <si>
    <t>Варава</t>
  </si>
  <si>
    <t xml:space="preserve">Хвостова </t>
  </si>
  <si>
    <t xml:space="preserve"> Александра </t>
  </si>
  <si>
    <t>Анпилогов</t>
  </si>
  <si>
    <t>Васильева</t>
  </si>
  <si>
    <t>Вербина</t>
  </si>
  <si>
    <t>Мамян</t>
  </si>
  <si>
    <t>Карен</t>
  </si>
  <si>
    <t>Арменович</t>
  </si>
  <si>
    <t>Устин</t>
  </si>
  <si>
    <t>Коробка</t>
  </si>
  <si>
    <t xml:space="preserve">Пастушкова </t>
  </si>
  <si>
    <t>Щетинина</t>
  </si>
  <si>
    <t xml:space="preserve"> Руслан </t>
  </si>
  <si>
    <t xml:space="preserve"> Андреевич</t>
  </si>
  <si>
    <t>Емельянов</t>
  </si>
  <si>
    <t>Гвенетадзе</t>
  </si>
  <si>
    <t>Сидорова</t>
  </si>
  <si>
    <t>Сурганов</t>
  </si>
  <si>
    <t xml:space="preserve">Шаталин </t>
  </si>
  <si>
    <t>Лазарев</t>
  </si>
  <si>
    <t>Прохорова</t>
  </si>
  <si>
    <t>Разуваева</t>
  </si>
  <si>
    <t>Кругликова</t>
  </si>
  <si>
    <t>Сухариян</t>
  </si>
  <si>
    <t>Олейникова</t>
  </si>
  <si>
    <t>Маркин</t>
  </si>
  <si>
    <t>Папушенко</t>
  </si>
  <si>
    <t>Андрианов</t>
  </si>
  <si>
    <t>МАОУ "Гимназия № 76"</t>
  </si>
  <si>
    <t>Пашуто</t>
  </si>
  <si>
    <t xml:space="preserve">английский язык </t>
  </si>
  <si>
    <t>Козырева</t>
  </si>
  <si>
    <t xml:space="preserve">Евгеньевна </t>
  </si>
  <si>
    <t xml:space="preserve">МБОУ "Школа № 7" </t>
  </si>
  <si>
    <t>Поготова</t>
  </si>
  <si>
    <t>Хатунцева</t>
  </si>
  <si>
    <t>Самохина</t>
  </si>
  <si>
    <t>Бурова</t>
  </si>
  <si>
    <t>Кругляшова</t>
  </si>
  <si>
    <t>Ленивкин</t>
  </si>
  <si>
    <t>Нефедова</t>
  </si>
  <si>
    <t>Алейников</t>
  </si>
  <si>
    <t>Толстихина</t>
  </si>
  <si>
    <t xml:space="preserve">Завьялова </t>
  </si>
  <si>
    <t>Богославский</t>
  </si>
  <si>
    <t>Гребенникова</t>
  </si>
  <si>
    <t>Дереза</t>
  </si>
  <si>
    <t>Ибрагимова</t>
  </si>
  <si>
    <t>Элла</t>
  </si>
  <si>
    <t>Эльдаровна</t>
  </si>
  <si>
    <t>Дормостук</t>
  </si>
  <si>
    <t>Нартов</t>
  </si>
  <si>
    <t>Кода</t>
  </si>
  <si>
    <t>Гремякина</t>
  </si>
  <si>
    <t xml:space="preserve">Григориадис </t>
  </si>
  <si>
    <t xml:space="preserve">Марчук </t>
  </si>
  <si>
    <t>Николай</t>
  </si>
  <si>
    <t>Герсамия</t>
  </si>
  <si>
    <t>Вахтангович</t>
  </si>
  <si>
    <t>Баталов</t>
  </si>
  <si>
    <t>Пинчук</t>
  </si>
  <si>
    <t>МБОУ "Школа №4"</t>
  </si>
  <si>
    <t>Рассказова</t>
  </si>
  <si>
    <t>Купина</t>
  </si>
  <si>
    <t>Куц</t>
  </si>
  <si>
    <t>Золотова</t>
  </si>
  <si>
    <t>Аделаида</t>
  </si>
  <si>
    <t>Алишеровна</t>
  </si>
  <si>
    <t>Манасарьян</t>
  </si>
  <si>
    <t>Вазгеновна</t>
  </si>
  <si>
    <t>Киселев</t>
  </si>
  <si>
    <t>Заикин</t>
  </si>
  <si>
    <t>Тихон</t>
  </si>
  <si>
    <t>Ашотович</t>
  </si>
  <si>
    <t xml:space="preserve">Ростов-на-Дону </t>
  </si>
  <si>
    <t xml:space="preserve">Кравцов </t>
  </si>
  <si>
    <t xml:space="preserve"> Кирилл </t>
  </si>
  <si>
    <t xml:space="preserve">Шабанова </t>
  </si>
  <si>
    <t xml:space="preserve"> Рената </t>
  </si>
  <si>
    <t xml:space="preserve">Щаблыкин </t>
  </si>
  <si>
    <t>Горбачева</t>
  </si>
  <si>
    <t>Бабурина</t>
  </si>
  <si>
    <t xml:space="preserve">Шкруднева </t>
  </si>
  <si>
    <t xml:space="preserve">Диана </t>
  </si>
  <si>
    <t>Костыря</t>
  </si>
  <si>
    <t xml:space="preserve">Замошникова </t>
  </si>
  <si>
    <t xml:space="preserve">Валерия </t>
  </si>
  <si>
    <t xml:space="preserve">Паршиков </t>
  </si>
  <si>
    <t xml:space="preserve"> Ренат </t>
  </si>
  <si>
    <t xml:space="preserve"> Александрович</t>
  </si>
  <si>
    <t xml:space="preserve">МБОУ"Лицей№57" </t>
  </si>
  <si>
    <t>Шиян</t>
  </si>
  <si>
    <t>прошлый год</t>
  </si>
  <si>
    <t xml:space="preserve">Кадимагамаев </t>
  </si>
  <si>
    <t>Альберт</t>
  </si>
  <si>
    <t>Асанович</t>
  </si>
  <si>
    <t>МБОУ "Гимназия №36"</t>
  </si>
  <si>
    <t>МАОУ  "Классический лицей № 1"</t>
  </si>
  <si>
    <t xml:space="preserve">Саранова </t>
  </si>
  <si>
    <t>Анатольевна</t>
  </si>
  <si>
    <t>Кириллов</t>
  </si>
  <si>
    <t xml:space="preserve">Белоусов </t>
  </si>
  <si>
    <t>Захарова</t>
  </si>
  <si>
    <t xml:space="preserve">Матэр </t>
  </si>
  <si>
    <t>Ровда</t>
  </si>
  <si>
    <t>МБОУ "Школа№15"</t>
  </si>
  <si>
    <t>НОУ Международная школа АЛЛА ПРИМА</t>
  </si>
  <si>
    <t>Федощенко</t>
  </si>
  <si>
    <t>МБОУ"Гимназия 117"</t>
  </si>
  <si>
    <t>Кириенко</t>
  </si>
  <si>
    <t>Кожемякина</t>
  </si>
  <si>
    <t xml:space="preserve">Комаревская </t>
  </si>
  <si>
    <t>Алексюк</t>
  </si>
  <si>
    <t>Бородина</t>
  </si>
  <si>
    <t xml:space="preserve">Ушмарина </t>
  </si>
  <si>
    <t>Белан</t>
  </si>
  <si>
    <t>МБОУ "Школа № 31"</t>
  </si>
  <si>
    <t>МБОУ «Гимназия №25»</t>
  </si>
  <si>
    <t>Авсюкевич</t>
  </si>
  <si>
    <t>МБОУ «Гимназия №117»</t>
  </si>
  <si>
    <t>Арзуманян</t>
  </si>
  <si>
    <t>Артуровна</t>
  </si>
  <si>
    <t xml:space="preserve">МБОУ "Гимназия № 117" </t>
  </si>
  <si>
    <t>МАОУ "Кл Лиц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</si>
</sst>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"/>
  </numFmts>
  <fonts count="18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0" xfId="0" applyFont="1" applyFill="1"/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0" xfId="0" applyFont="1" applyFill="1" applyBorder="1"/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 applyProtection="1">
      <protection locked="0"/>
    </xf>
    <xf numFmtId="1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10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wrapTex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1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Border="1"/>
    <xf numFmtId="0" fontId="9" fillId="0" borderId="8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3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1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/>
    <xf numFmtId="0" fontId="14" fillId="0" borderId="1" xfId="0" applyFont="1" applyFill="1" applyBorder="1"/>
    <xf numFmtId="14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0" fillId="0" borderId="0" xfId="0" applyAlignment="1"/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1" xfId="0" applyFont="1" applyBorder="1" applyAlignment="1"/>
    <xf numFmtId="0" fontId="0" fillId="0" borderId="0" xfId="0" applyFill="1" applyAlignment="1">
      <alignment horizontal="right"/>
    </xf>
    <xf numFmtId="0" fontId="0" fillId="0" borderId="7" xfId="0" applyFill="1" applyBorder="1" applyAlignment="1">
      <alignment horizontal="right" vertical="center" wrapText="1"/>
    </xf>
    <xf numFmtId="0" fontId="0" fillId="0" borderId="11" xfId="0" applyFill="1" applyBorder="1" applyAlignment="1">
      <alignment horizontal="right" vertical="center" wrapText="1"/>
    </xf>
    <xf numFmtId="0" fontId="0" fillId="0" borderId="11" xfId="0" applyFill="1" applyBorder="1" applyAlignment="1">
      <alignment horizontal="right" vertical="center" wrapText="1"/>
    </xf>
    <xf numFmtId="0" fontId="10" fillId="0" borderId="1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/>
    <xf numFmtId="0" fontId="15" fillId="0" borderId="0" xfId="0" applyFont="1" applyAlignment="1"/>
    <xf numFmtId="0" fontId="10" fillId="0" borderId="0" xfId="0" applyFont="1" applyFill="1" applyAlignment="1"/>
    <xf numFmtId="0" fontId="10" fillId="0" borderId="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wrapText="1"/>
    </xf>
    <xf numFmtId="14" fontId="10" fillId="0" borderId="1" xfId="0" applyNumberFormat="1" applyFont="1" applyFill="1" applyBorder="1" applyAlignment="1">
      <alignment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zoomScale="83" zoomScaleNormal="83" workbookViewId="0">
      <selection activeCell="AH41" sqref="AH41"/>
    </sheetView>
  </sheetViews>
  <sheetFormatPr defaultRowHeight="15" x14ac:dyDescent="0.25"/>
  <cols>
    <col min="1" max="1" width="6.85546875" style="84" customWidth="1"/>
    <col min="2" max="2" width="7.5703125" style="84" customWidth="1"/>
    <col min="3" max="3" width="14.140625" style="84" customWidth="1"/>
    <col min="4" max="4" width="14" style="84" customWidth="1"/>
    <col min="5" max="5" width="18" style="84" customWidth="1"/>
    <col min="6" max="6" width="10.42578125" style="84" customWidth="1"/>
    <col min="7" max="7" width="9.140625" style="84"/>
    <col min="8" max="8" width="23.28515625" style="84" customWidth="1"/>
    <col min="9" max="9" width="13.7109375" style="84" customWidth="1"/>
    <col min="10" max="10" width="10.28515625" style="88" customWidth="1"/>
    <col min="11" max="30" width="0" hidden="1" customWidth="1"/>
  </cols>
  <sheetData>
    <row r="1" spans="1:30" x14ac:dyDescent="0.25">
      <c r="O1" t="s">
        <v>0</v>
      </c>
    </row>
    <row r="2" spans="1:30" ht="26.25" customHeight="1" x14ac:dyDescent="0.4">
      <c r="C2" s="106" t="s">
        <v>1</v>
      </c>
      <c r="K2" s="136" t="s">
        <v>2</v>
      </c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8"/>
    </row>
    <row r="3" spans="1:30" ht="15.75" thickBot="1" x14ac:dyDescent="0.3">
      <c r="K3" s="139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1"/>
    </row>
    <row r="4" spans="1:30" ht="15.75" thickBot="1" x14ac:dyDescent="0.3">
      <c r="B4" s="99" t="s">
        <v>3</v>
      </c>
      <c r="C4" s="145" t="s">
        <v>530</v>
      </c>
      <c r="D4" s="146"/>
      <c r="E4" s="146"/>
      <c r="F4" s="146"/>
      <c r="G4" s="146"/>
      <c r="H4" s="146"/>
      <c r="I4" s="147"/>
      <c r="K4" s="139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1"/>
    </row>
    <row r="5" spans="1:30" ht="15.75" thickBot="1" x14ac:dyDescent="0.3">
      <c r="C5" s="148" t="s">
        <v>4</v>
      </c>
      <c r="D5" s="148"/>
      <c r="E5" s="148"/>
      <c r="F5" s="148"/>
      <c r="G5" s="148"/>
      <c r="H5" s="148"/>
      <c r="I5" s="148"/>
      <c r="K5" s="139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1"/>
    </row>
    <row r="6" spans="1:30" ht="15.75" thickBot="1" x14ac:dyDescent="0.3">
      <c r="B6" s="84" t="s">
        <v>5</v>
      </c>
      <c r="C6" s="149" t="s">
        <v>6</v>
      </c>
      <c r="D6" s="150"/>
      <c r="F6" s="89" t="s">
        <v>169</v>
      </c>
      <c r="K6" s="142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4"/>
    </row>
    <row r="8" spans="1:30" ht="15" customHeight="1" x14ac:dyDescent="0.25">
      <c r="A8" s="152" t="s">
        <v>127</v>
      </c>
      <c r="B8" s="151" t="s">
        <v>8</v>
      </c>
      <c r="C8" s="151" t="s">
        <v>9</v>
      </c>
      <c r="D8" s="151" t="s">
        <v>10</v>
      </c>
      <c r="E8" s="151" t="s">
        <v>11</v>
      </c>
      <c r="F8" s="151" t="s">
        <v>13</v>
      </c>
      <c r="G8" s="151" t="s">
        <v>14</v>
      </c>
      <c r="H8" s="151" t="s">
        <v>15</v>
      </c>
      <c r="I8" s="151" t="s">
        <v>16</v>
      </c>
      <c r="J8" s="151" t="s">
        <v>17</v>
      </c>
      <c r="K8" s="133" t="s">
        <v>18</v>
      </c>
      <c r="L8" s="134"/>
      <c r="M8" s="134"/>
      <c r="N8" s="134"/>
      <c r="O8" s="134"/>
      <c r="P8" s="134"/>
      <c r="Q8" s="134"/>
      <c r="R8" s="134"/>
      <c r="S8" s="135"/>
      <c r="T8" s="3"/>
      <c r="U8" s="3"/>
      <c r="V8" s="3"/>
      <c r="W8" s="3"/>
      <c r="X8" s="3"/>
      <c r="Y8" s="3"/>
      <c r="Z8" s="3"/>
      <c r="AA8" s="3"/>
      <c r="AB8" s="3"/>
      <c r="AC8" s="3"/>
      <c r="AD8" s="4"/>
    </row>
    <row r="9" spans="1:30" x14ac:dyDescent="0.25">
      <c r="A9" s="152"/>
      <c r="B9" s="151"/>
      <c r="C9" s="151"/>
      <c r="D9" s="151"/>
      <c r="E9" s="151"/>
      <c r="F9" s="151"/>
      <c r="G9" s="151"/>
      <c r="H9" s="151"/>
      <c r="I9" s="151"/>
      <c r="J9" s="151"/>
      <c r="K9" s="10">
        <v>1</v>
      </c>
      <c r="L9" s="10">
        <v>2</v>
      </c>
      <c r="M9" s="10">
        <v>3</v>
      </c>
      <c r="N9" s="10">
        <v>4</v>
      </c>
      <c r="O9" s="10">
        <v>5</v>
      </c>
      <c r="P9" s="10">
        <v>6</v>
      </c>
      <c r="Q9" s="10">
        <v>7</v>
      </c>
      <c r="R9" s="10">
        <v>8</v>
      </c>
      <c r="S9" s="10">
        <v>9</v>
      </c>
      <c r="T9" s="30">
        <v>10</v>
      </c>
      <c r="U9" s="7">
        <v>11</v>
      </c>
      <c r="V9" s="7">
        <v>12</v>
      </c>
      <c r="W9" s="7">
        <v>13</v>
      </c>
      <c r="X9" s="7">
        <v>14</v>
      </c>
      <c r="Y9" s="7">
        <v>15</v>
      </c>
      <c r="Z9" s="7">
        <v>16</v>
      </c>
      <c r="AA9" s="7">
        <v>17</v>
      </c>
      <c r="AB9" s="7">
        <v>18</v>
      </c>
      <c r="AC9" s="7">
        <v>19</v>
      </c>
      <c r="AD9" s="7">
        <v>20</v>
      </c>
    </row>
    <row r="10" spans="1:30" s="9" customFormat="1" x14ac:dyDescent="0.25">
      <c r="A10" s="49">
        <v>6</v>
      </c>
      <c r="B10" s="34">
        <v>1</v>
      </c>
      <c r="C10" s="48" t="s">
        <v>170</v>
      </c>
      <c r="D10" s="48" t="s">
        <v>52</v>
      </c>
      <c r="E10" s="48" t="s">
        <v>34</v>
      </c>
      <c r="F10" s="132" t="s">
        <v>28</v>
      </c>
      <c r="G10" s="132">
        <v>7</v>
      </c>
      <c r="H10" s="82" t="s">
        <v>171</v>
      </c>
      <c r="I10" s="49"/>
      <c r="J10" s="34">
        <f>SUM(K10:AD10)</f>
        <v>40</v>
      </c>
      <c r="K10" s="11">
        <v>5</v>
      </c>
      <c r="L10" s="11">
        <v>5</v>
      </c>
      <c r="M10" s="11">
        <v>10</v>
      </c>
      <c r="N10" s="11">
        <v>5</v>
      </c>
      <c r="O10" s="11">
        <v>10</v>
      </c>
      <c r="P10" s="11">
        <v>5</v>
      </c>
      <c r="Q10" s="16"/>
      <c r="R10" s="16"/>
      <c r="S10" s="16"/>
      <c r="T10" s="24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s="9" customFormat="1" x14ac:dyDescent="0.25">
      <c r="A11" s="49">
        <v>9</v>
      </c>
      <c r="B11" s="34">
        <v>2</v>
      </c>
      <c r="C11" s="49" t="s">
        <v>174</v>
      </c>
      <c r="D11" s="49" t="s">
        <v>31</v>
      </c>
      <c r="E11" s="49" t="s">
        <v>113</v>
      </c>
      <c r="F11" s="132" t="s">
        <v>28</v>
      </c>
      <c r="G11" s="132">
        <v>7</v>
      </c>
      <c r="H11" s="49" t="s">
        <v>116</v>
      </c>
      <c r="I11" s="82"/>
      <c r="J11" s="132">
        <f>SUM(K11+L11+M11+N11+O11)</f>
        <v>40</v>
      </c>
      <c r="K11" s="14">
        <v>5</v>
      </c>
      <c r="L11" s="14">
        <v>5</v>
      </c>
      <c r="M11" s="14">
        <v>10</v>
      </c>
      <c r="N11" s="14">
        <v>5</v>
      </c>
      <c r="O11" s="14">
        <v>15</v>
      </c>
      <c r="P11" s="11"/>
      <c r="Q11" s="16"/>
      <c r="R11" s="16"/>
      <c r="S11" s="16"/>
      <c r="T11" s="24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27" customFormat="1" x14ac:dyDescent="0.25">
      <c r="A12" s="49">
        <v>8</v>
      </c>
      <c r="B12" s="34">
        <v>3</v>
      </c>
      <c r="C12" s="129" t="s">
        <v>175</v>
      </c>
      <c r="D12" s="129" t="s">
        <v>19</v>
      </c>
      <c r="E12" s="129" t="s">
        <v>56</v>
      </c>
      <c r="F12" s="132" t="s">
        <v>28</v>
      </c>
      <c r="G12" s="132">
        <v>7</v>
      </c>
      <c r="H12" s="130" t="s">
        <v>173</v>
      </c>
      <c r="I12" s="130"/>
      <c r="J12" s="132">
        <f>K12+L12+M12+N12+O12</f>
        <v>39</v>
      </c>
      <c r="K12" s="12">
        <v>5</v>
      </c>
      <c r="L12" s="12">
        <v>5</v>
      </c>
      <c r="M12" s="12">
        <v>14</v>
      </c>
      <c r="N12" s="12">
        <v>10</v>
      </c>
      <c r="O12" s="12">
        <v>5</v>
      </c>
      <c r="P12" s="12"/>
      <c r="Q12" s="25"/>
      <c r="R12" s="25"/>
      <c r="S12" s="25"/>
      <c r="T12" s="26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s="9" customFormat="1" x14ac:dyDescent="0.25">
      <c r="A13" s="49">
        <v>8</v>
      </c>
      <c r="B13" s="34">
        <v>4</v>
      </c>
      <c r="C13" s="129" t="s">
        <v>176</v>
      </c>
      <c r="D13" s="129" t="s">
        <v>177</v>
      </c>
      <c r="E13" s="129" t="s">
        <v>97</v>
      </c>
      <c r="F13" s="132" t="s">
        <v>28</v>
      </c>
      <c r="G13" s="132">
        <v>7</v>
      </c>
      <c r="H13" s="129" t="s">
        <v>178</v>
      </c>
      <c r="I13" s="130"/>
      <c r="J13" s="132">
        <f>K13+L13+M13+N13+O13</f>
        <v>38</v>
      </c>
      <c r="K13" s="14">
        <v>9</v>
      </c>
      <c r="L13" s="11">
        <v>7</v>
      </c>
      <c r="M13" s="11">
        <v>22</v>
      </c>
      <c r="N13" s="11"/>
      <c r="O13" s="11"/>
      <c r="P13" s="11"/>
      <c r="Q13" s="16"/>
      <c r="R13" s="16"/>
      <c r="S13" s="16"/>
      <c r="T13" s="24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s="9" customFormat="1" x14ac:dyDescent="0.25">
      <c r="A14" s="49">
        <v>6</v>
      </c>
      <c r="B14" s="34">
        <v>5</v>
      </c>
      <c r="C14" s="48" t="s">
        <v>179</v>
      </c>
      <c r="D14" s="48" t="s">
        <v>19</v>
      </c>
      <c r="E14" s="48" t="s">
        <v>49</v>
      </c>
      <c r="F14" s="132" t="s">
        <v>28</v>
      </c>
      <c r="G14" s="132">
        <v>7</v>
      </c>
      <c r="H14" s="82" t="s">
        <v>134</v>
      </c>
      <c r="I14" s="49"/>
      <c r="J14" s="34">
        <f>SUM(K14:AD14)</f>
        <v>37</v>
      </c>
      <c r="K14" s="11">
        <v>5</v>
      </c>
      <c r="L14" s="11">
        <v>4</v>
      </c>
      <c r="M14" s="11">
        <v>10</v>
      </c>
      <c r="N14" s="11">
        <v>5</v>
      </c>
      <c r="O14" s="11">
        <v>8</v>
      </c>
      <c r="P14" s="11">
        <v>5</v>
      </c>
      <c r="Q14" s="16"/>
      <c r="R14" s="16"/>
      <c r="S14" s="16"/>
      <c r="T14" s="24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s="9" customFormat="1" x14ac:dyDescent="0.25">
      <c r="A15" s="49">
        <v>8</v>
      </c>
      <c r="B15" s="34">
        <v>6</v>
      </c>
      <c r="C15" s="130" t="s">
        <v>180</v>
      </c>
      <c r="D15" s="130" t="s">
        <v>26</v>
      </c>
      <c r="E15" s="130" t="s">
        <v>73</v>
      </c>
      <c r="F15" s="132" t="s">
        <v>28</v>
      </c>
      <c r="G15" s="132">
        <v>7</v>
      </c>
      <c r="H15" s="130" t="s">
        <v>181</v>
      </c>
      <c r="I15" s="130"/>
      <c r="J15" s="132">
        <f>K15+L15+M15+N15+O15</f>
        <v>36</v>
      </c>
      <c r="K15" s="11">
        <v>4</v>
      </c>
      <c r="L15" s="11">
        <v>4</v>
      </c>
      <c r="M15" s="11">
        <v>15</v>
      </c>
      <c r="N15" s="11">
        <v>9</v>
      </c>
      <c r="O15" s="11">
        <v>4</v>
      </c>
      <c r="P15" s="11"/>
      <c r="Q15" s="16"/>
      <c r="R15" s="16"/>
      <c r="S15" s="16"/>
      <c r="T15" s="24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s="9" customFormat="1" x14ac:dyDescent="0.25">
      <c r="A16" s="49">
        <v>5</v>
      </c>
      <c r="B16" s="34">
        <v>7</v>
      </c>
      <c r="C16" s="35" t="s">
        <v>182</v>
      </c>
      <c r="D16" s="35" t="s">
        <v>183</v>
      </c>
      <c r="E16" s="35" t="s">
        <v>184</v>
      </c>
      <c r="F16" s="132" t="s">
        <v>28</v>
      </c>
      <c r="G16" s="132">
        <v>7</v>
      </c>
      <c r="H16" s="48" t="s">
        <v>185</v>
      </c>
      <c r="I16" s="34"/>
      <c r="J16" s="34">
        <f>SUM(K16+L16+M16+N16)</f>
        <v>35</v>
      </c>
      <c r="K16" s="11">
        <v>5</v>
      </c>
      <c r="L16" s="11">
        <v>5</v>
      </c>
      <c r="M16" s="11">
        <v>12</v>
      </c>
      <c r="N16" s="11">
        <v>13</v>
      </c>
      <c r="O16" s="11"/>
      <c r="P16" s="11"/>
      <c r="Q16" s="16"/>
      <c r="R16" s="16"/>
      <c r="S16" s="16"/>
      <c r="T16" s="24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s="9" customFormat="1" x14ac:dyDescent="0.25">
      <c r="A17" s="49">
        <v>8</v>
      </c>
      <c r="B17" s="34">
        <v>8</v>
      </c>
      <c r="C17" s="129" t="s">
        <v>195</v>
      </c>
      <c r="D17" s="129" t="s">
        <v>94</v>
      </c>
      <c r="E17" s="129" t="s">
        <v>23</v>
      </c>
      <c r="F17" s="132" t="s">
        <v>28</v>
      </c>
      <c r="G17" s="132">
        <v>7</v>
      </c>
      <c r="H17" s="129" t="s">
        <v>194</v>
      </c>
      <c r="I17" s="34"/>
      <c r="J17" s="132">
        <f>K17+L17+M17+N17+O17</f>
        <v>34</v>
      </c>
      <c r="K17" s="14">
        <v>8</v>
      </c>
      <c r="L17" s="11">
        <v>6</v>
      </c>
      <c r="M17" s="11">
        <v>20</v>
      </c>
      <c r="N17" s="11"/>
      <c r="O17" s="11"/>
      <c r="P17" s="11"/>
      <c r="Q17" s="16"/>
      <c r="R17" s="16"/>
      <c r="S17" s="16"/>
      <c r="T17" s="24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9" customFormat="1" x14ac:dyDescent="0.25">
      <c r="A18" s="49">
        <v>8</v>
      </c>
      <c r="B18" s="34">
        <v>9</v>
      </c>
      <c r="C18" s="129" t="s">
        <v>192</v>
      </c>
      <c r="D18" s="129" t="s">
        <v>35</v>
      </c>
      <c r="E18" s="129" t="s">
        <v>193</v>
      </c>
      <c r="F18" s="132" t="s">
        <v>28</v>
      </c>
      <c r="G18" s="132">
        <v>7</v>
      </c>
      <c r="H18" s="129" t="s">
        <v>194</v>
      </c>
      <c r="I18" s="130"/>
      <c r="J18" s="132">
        <f>K18+L18+M18+N18+O18</f>
        <v>34</v>
      </c>
      <c r="K18" s="14">
        <v>7</v>
      </c>
      <c r="L18" s="11">
        <v>7</v>
      </c>
      <c r="M18" s="11">
        <v>20</v>
      </c>
      <c r="N18" s="11"/>
      <c r="O18" s="11"/>
      <c r="P18" s="11"/>
      <c r="Q18" s="16"/>
      <c r="R18" s="16"/>
      <c r="S18" s="16"/>
      <c r="T18" s="24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s="9" customFormat="1" x14ac:dyDescent="0.25">
      <c r="A19" s="49">
        <v>2</v>
      </c>
      <c r="B19" s="34">
        <v>10</v>
      </c>
      <c r="C19" s="56" t="s">
        <v>154</v>
      </c>
      <c r="D19" s="56" t="s">
        <v>101</v>
      </c>
      <c r="E19" s="56" t="s">
        <v>23</v>
      </c>
      <c r="F19" s="132" t="s">
        <v>28</v>
      </c>
      <c r="G19" s="132">
        <v>7</v>
      </c>
      <c r="H19" s="49" t="s">
        <v>187</v>
      </c>
      <c r="I19" s="128"/>
      <c r="J19" s="34">
        <f>SUM(K19+L19+M19+N19)</f>
        <v>34</v>
      </c>
      <c r="K19" s="11">
        <v>5</v>
      </c>
      <c r="L19" s="11">
        <v>4</v>
      </c>
      <c r="M19" s="11">
        <v>14</v>
      </c>
      <c r="N19" s="11">
        <v>11</v>
      </c>
      <c r="O19" s="11"/>
      <c r="P19" s="11"/>
      <c r="Q19" s="16"/>
      <c r="R19" s="16"/>
      <c r="S19" s="16"/>
      <c r="T19" s="24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s="9" customFormat="1" x14ac:dyDescent="0.25">
      <c r="A20" s="49">
        <v>5</v>
      </c>
      <c r="B20" s="34">
        <v>11</v>
      </c>
      <c r="C20" s="35" t="s">
        <v>188</v>
      </c>
      <c r="D20" s="35" t="s">
        <v>41</v>
      </c>
      <c r="E20" s="35" t="s">
        <v>73</v>
      </c>
      <c r="F20" s="132" t="s">
        <v>28</v>
      </c>
      <c r="G20" s="132">
        <v>7</v>
      </c>
      <c r="H20" s="48" t="s">
        <v>185</v>
      </c>
      <c r="I20" s="34"/>
      <c r="J20" s="34">
        <f>SUM(K20+L20+M20+N20)</f>
        <v>34</v>
      </c>
      <c r="K20" s="11">
        <v>5</v>
      </c>
      <c r="L20" s="11">
        <v>5</v>
      </c>
      <c r="M20" s="11">
        <v>12</v>
      </c>
      <c r="N20" s="11">
        <v>12</v>
      </c>
      <c r="O20" s="11"/>
      <c r="P20" s="11"/>
      <c r="Q20" s="16"/>
      <c r="R20" s="16"/>
      <c r="S20" s="16"/>
      <c r="T20" s="24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s="9" customFormat="1" x14ac:dyDescent="0.25">
      <c r="A21" s="49">
        <v>2</v>
      </c>
      <c r="B21" s="34">
        <v>12</v>
      </c>
      <c r="C21" s="56" t="s">
        <v>186</v>
      </c>
      <c r="D21" s="56" t="s">
        <v>76</v>
      </c>
      <c r="E21" s="56" t="s">
        <v>43</v>
      </c>
      <c r="F21" s="132" t="s">
        <v>28</v>
      </c>
      <c r="G21" s="132">
        <v>7</v>
      </c>
      <c r="H21" s="49" t="s">
        <v>187</v>
      </c>
      <c r="I21" s="128"/>
      <c r="J21" s="34">
        <f>SUM(K21+L21+M21+N21)</f>
        <v>34</v>
      </c>
      <c r="K21" s="11">
        <v>4</v>
      </c>
      <c r="L21" s="11">
        <v>5</v>
      </c>
      <c r="M21" s="11">
        <v>11</v>
      </c>
      <c r="N21" s="11">
        <v>14</v>
      </c>
      <c r="O21" s="11"/>
      <c r="P21" s="11"/>
      <c r="Q21" s="16"/>
      <c r="R21" s="16"/>
      <c r="S21" s="16"/>
      <c r="T21" s="24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s="9" customFormat="1" x14ac:dyDescent="0.25">
      <c r="A22" s="49">
        <v>8</v>
      </c>
      <c r="B22" s="34">
        <v>13</v>
      </c>
      <c r="C22" s="129" t="s">
        <v>189</v>
      </c>
      <c r="D22" s="129" t="s">
        <v>190</v>
      </c>
      <c r="E22" s="129" t="s">
        <v>191</v>
      </c>
      <c r="F22" s="132" t="s">
        <v>28</v>
      </c>
      <c r="G22" s="132">
        <v>7</v>
      </c>
      <c r="H22" s="130" t="s">
        <v>168</v>
      </c>
      <c r="I22" s="129"/>
      <c r="J22" s="132">
        <f>K22+L22+M22+N22+O22</f>
        <v>34</v>
      </c>
      <c r="K22" s="11">
        <v>4</v>
      </c>
      <c r="L22" s="11">
        <v>5</v>
      </c>
      <c r="M22" s="11">
        <v>13</v>
      </c>
      <c r="N22" s="11">
        <v>7</v>
      </c>
      <c r="O22" s="11">
        <v>5</v>
      </c>
      <c r="P22" s="11"/>
      <c r="Q22" s="16"/>
      <c r="R22" s="16"/>
      <c r="S22" s="16"/>
      <c r="T22" s="24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s="9" customFormat="1" x14ac:dyDescent="0.25">
      <c r="A23" s="49">
        <v>9</v>
      </c>
      <c r="B23" s="34">
        <v>14</v>
      </c>
      <c r="C23" s="49" t="s">
        <v>204</v>
      </c>
      <c r="D23" s="49" t="s">
        <v>161</v>
      </c>
      <c r="E23" s="49" t="s">
        <v>205</v>
      </c>
      <c r="F23" s="132" t="s">
        <v>28</v>
      </c>
      <c r="G23" s="132">
        <v>7</v>
      </c>
      <c r="H23" s="49" t="s">
        <v>21</v>
      </c>
      <c r="I23" s="48"/>
      <c r="J23" s="132">
        <f>SUM(K23+L23+M23+N23+O23)</f>
        <v>33</v>
      </c>
      <c r="K23" s="14">
        <v>5</v>
      </c>
      <c r="L23" s="14">
        <v>4</v>
      </c>
      <c r="M23" s="14">
        <v>10</v>
      </c>
      <c r="N23" s="14">
        <v>3</v>
      </c>
      <c r="O23" s="14">
        <v>11</v>
      </c>
      <c r="P23" s="11"/>
      <c r="Q23" s="16"/>
      <c r="R23" s="16"/>
      <c r="S23" s="16"/>
      <c r="T23" s="24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s="9" customFormat="1" x14ac:dyDescent="0.25">
      <c r="A24" s="49">
        <v>2</v>
      </c>
      <c r="B24" s="34">
        <v>15</v>
      </c>
      <c r="C24" s="56" t="s">
        <v>196</v>
      </c>
      <c r="D24" s="56" t="s">
        <v>153</v>
      </c>
      <c r="E24" s="56" t="s">
        <v>97</v>
      </c>
      <c r="F24" s="132" t="s">
        <v>28</v>
      </c>
      <c r="G24" s="132">
        <v>7</v>
      </c>
      <c r="H24" s="49" t="s">
        <v>197</v>
      </c>
      <c r="I24" s="128"/>
      <c r="J24" s="34">
        <f>SUM(K24+L24+M24+N24)</f>
        <v>33</v>
      </c>
      <c r="K24" s="11">
        <v>4</v>
      </c>
      <c r="L24" s="11">
        <v>5</v>
      </c>
      <c r="M24" s="11">
        <v>13</v>
      </c>
      <c r="N24" s="11">
        <v>11</v>
      </c>
      <c r="O24" s="11"/>
      <c r="P24" s="11"/>
      <c r="Q24" s="16"/>
      <c r="R24" s="16"/>
      <c r="S24" s="16"/>
      <c r="T24" s="24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s="9" customFormat="1" x14ac:dyDescent="0.25">
      <c r="A25" s="49">
        <v>2</v>
      </c>
      <c r="B25" s="34">
        <v>16</v>
      </c>
      <c r="C25" s="81" t="s">
        <v>198</v>
      </c>
      <c r="D25" s="81" t="s">
        <v>199</v>
      </c>
      <c r="E25" s="81" t="s">
        <v>42</v>
      </c>
      <c r="F25" s="132" t="s">
        <v>28</v>
      </c>
      <c r="G25" s="132">
        <v>7</v>
      </c>
      <c r="H25" s="49" t="s">
        <v>256</v>
      </c>
      <c r="I25" s="128"/>
      <c r="J25" s="34">
        <f>SUM(K25+L25+M25+N25)</f>
        <v>33</v>
      </c>
      <c r="K25" s="11">
        <v>4</v>
      </c>
      <c r="L25" s="11">
        <v>5</v>
      </c>
      <c r="M25" s="11">
        <v>14</v>
      </c>
      <c r="N25" s="11">
        <v>10</v>
      </c>
      <c r="O25" s="11"/>
      <c r="P25" s="11"/>
      <c r="Q25" s="16"/>
      <c r="R25" s="16"/>
      <c r="S25" s="16"/>
      <c r="T25" s="24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s="9" customFormat="1" x14ac:dyDescent="0.25">
      <c r="A26" s="49">
        <v>8</v>
      </c>
      <c r="B26" s="34">
        <v>17</v>
      </c>
      <c r="C26" s="130" t="s">
        <v>201</v>
      </c>
      <c r="D26" s="130" t="s">
        <v>202</v>
      </c>
      <c r="E26" s="130" t="s">
        <v>63</v>
      </c>
      <c r="F26" s="132" t="s">
        <v>28</v>
      </c>
      <c r="G26" s="132">
        <v>7</v>
      </c>
      <c r="H26" s="130" t="s">
        <v>203</v>
      </c>
      <c r="I26" s="34"/>
      <c r="J26" s="132">
        <f>K26+L26+M26+N26+O26</f>
        <v>33</v>
      </c>
      <c r="K26" s="11">
        <v>4</v>
      </c>
      <c r="L26" s="11">
        <v>5</v>
      </c>
      <c r="M26" s="11">
        <v>14</v>
      </c>
      <c r="N26" s="11">
        <v>6</v>
      </c>
      <c r="O26" s="11">
        <v>4</v>
      </c>
      <c r="P26" s="11"/>
      <c r="Q26" s="16"/>
      <c r="R26" s="16"/>
      <c r="S26" s="16"/>
      <c r="T26" s="24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9" customFormat="1" x14ac:dyDescent="0.25">
      <c r="A27" s="49">
        <v>2</v>
      </c>
      <c r="B27" s="34">
        <v>18</v>
      </c>
      <c r="C27" s="81" t="s">
        <v>208</v>
      </c>
      <c r="D27" s="81" t="s">
        <v>209</v>
      </c>
      <c r="E27" s="81" t="s">
        <v>29</v>
      </c>
      <c r="F27" s="132" t="s">
        <v>28</v>
      </c>
      <c r="G27" s="132">
        <v>7</v>
      </c>
      <c r="H27" s="49" t="s">
        <v>197</v>
      </c>
      <c r="I27" s="128"/>
      <c r="J27" s="34">
        <f>SUM(K27+L27+M27+N27)</f>
        <v>32</v>
      </c>
      <c r="K27" s="11">
        <v>5</v>
      </c>
      <c r="L27" s="11">
        <v>4</v>
      </c>
      <c r="M27" s="11">
        <v>12</v>
      </c>
      <c r="N27" s="11">
        <v>11</v>
      </c>
      <c r="O27" s="11"/>
      <c r="P27" s="11"/>
      <c r="Q27" s="16"/>
      <c r="R27" s="16"/>
      <c r="S27" s="16"/>
      <c r="T27" s="24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s="9" customFormat="1" x14ac:dyDescent="0.25">
      <c r="A28" s="49">
        <v>7</v>
      </c>
      <c r="B28" s="34">
        <v>19</v>
      </c>
      <c r="C28" s="81" t="s">
        <v>211</v>
      </c>
      <c r="D28" s="81" t="s">
        <v>132</v>
      </c>
      <c r="E28" s="81" t="s">
        <v>100</v>
      </c>
      <c r="F28" s="132" t="s">
        <v>28</v>
      </c>
      <c r="G28" s="132">
        <v>7</v>
      </c>
      <c r="H28" s="81" t="s">
        <v>142</v>
      </c>
      <c r="I28" s="81"/>
      <c r="J28" s="34">
        <f>SUM(K28:N28)</f>
        <v>32</v>
      </c>
      <c r="K28" s="11">
        <v>5</v>
      </c>
      <c r="L28" s="11">
        <v>4</v>
      </c>
      <c r="M28" s="11">
        <v>12</v>
      </c>
      <c r="N28" s="11">
        <v>11</v>
      </c>
      <c r="O28" s="11"/>
      <c r="P28" s="11"/>
      <c r="Q28" s="16"/>
      <c r="R28" s="16"/>
      <c r="S28" s="16"/>
      <c r="T28" s="24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s="9" customFormat="1" x14ac:dyDescent="0.25">
      <c r="A29" s="49">
        <v>2</v>
      </c>
      <c r="B29" s="34">
        <v>20</v>
      </c>
      <c r="C29" s="56" t="s">
        <v>207</v>
      </c>
      <c r="D29" s="56" t="s">
        <v>103</v>
      </c>
      <c r="E29" s="56" t="s">
        <v>118</v>
      </c>
      <c r="F29" s="132" t="s">
        <v>28</v>
      </c>
      <c r="G29" s="132">
        <v>7</v>
      </c>
      <c r="H29" s="49" t="s">
        <v>187</v>
      </c>
      <c r="I29" s="128"/>
      <c r="J29" s="34">
        <f>SUM(K29+L29+M29+N29)</f>
        <v>32</v>
      </c>
      <c r="K29" s="11">
        <v>4</v>
      </c>
      <c r="L29" s="11">
        <v>5</v>
      </c>
      <c r="M29" s="11">
        <v>11</v>
      </c>
      <c r="N29" s="11">
        <v>12</v>
      </c>
      <c r="O29" s="11"/>
      <c r="P29" s="11"/>
      <c r="Q29" s="16"/>
      <c r="R29" s="16"/>
      <c r="S29" s="16"/>
      <c r="T29" s="24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s="9" customFormat="1" x14ac:dyDescent="0.25">
      <c r="A30" s="49">
        <v>5</v>
      </c>
      <c r="B30" s="34">
        <v>21</v>
      </c>
      <c r="C30" s="35" t="s">
        <v>210</v>
      </c>
      <c r="D30" s="35" t="s">
        <v>94</v>
      </c>
      <c r="E30" s="35" t="s">
        <v>81</v>
      </c>
      <c r="F30" s="132" t="s">
        <v>28</v>
      </c>
      <c r="G30" s="132">
        <v>7</v>
      </c>
      <c r="H30" s="48" t="s">
        <v>185</v>
      </c>
      <c r="I30" s="34"/>
      <c r="J30" s="34">
        <f>SUM(K30+L30+M30+N30)</f>
        <v>32</v>
      </c>
      <c r="K30" s="11">
        <v>4</v>
      </c>
      <c r="L30" s="11">
        <v>5</v>
      </c>
      <c r="M30" s="11">
        <v>14</v>
      </c>
      <c r="N30" s="11">
        <v>9</v>
      </c>
      <c r="O30" s="11"/>
      <c r="P30" s="11"/>
      <c r="Q30" s="16"/>
      <c r="R30" s="16"/>
      <c r="S30" s="16"/>
      <c r="T30" s="24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s="9" customFormat="1" x14ac:dyDescent="0.25">
      <c r="A31" s="49">
        <v>2</v>
      </c>
      <c r="B31" s="34">
        <v>22</v>
      </c>
      <c r="C31" s="56" t="s">
        <v>206</v>
      </c>
      <c r="D31" s="56" t="s">
        <v>166</v>
      </c>
      <c r="E31" s="56" t="s">
        <v>97</v>
      </c>
      <c r="F31" s="132" t="s">
        <v>28</v>
      </c>
      <c r="G31" s="132">
        <v>7</v>
      </c>
      <c r="H31" s="49" t="s">
        <v>197</v>
      </c>
      <c r="I31" s="128"/>
      <c r="J31" s="34">
        <f>SUM(K31+L31+M31+N31)</f>
        <v>32</v>
      </c>
      <c r="K31" s="11">
        <v>3</v>
      </c>
      <c r="L31" s="11">
        <v>5</v>
      </c>
      <c r="M31" s="11">
        <v>12</v>
      </c>
      <c r="N31" s="11">
        <v>12</v>
      </c>
      <c r="O31" s="11"/>
      <c r="P31" s="11"/>
      <c r="Q31" s="16"/>
      <c r="R31" s="16"/>
      <c r="S31" s="16"/>
      <c r="T31" s="24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s="9" customFormat="1" x14ac:dyDescent="0.25">
      <c r="A32" s="49">
        <v>2</v>
      </c>
      <c r="B32" s="34">
        <v>23</v>
      </c>
      <c r="C32" s="81" t="s">
        <v>212</v>
      </c>
      <c r="D32" s="81" t="s">
        <v>26</v>
      </c>
      <c r="E32" s="81" t="s">
        <v>79</v>
      </c>
      <c r="F32" s="132" t="s">
        <v>28</v>
      </c>
      <c r="G32" s="132">
        <v>7</v>
      </c>
      <c r="H32" s="49" t="s">
        <v>197</v>
      </c>
      <c r="I32" s="128"/>
      <c r="J32" s="34">
        <f>SUM(K32+L32+M32+N32)</f>
        <v>31</v>
      </c>
      <c r="K32" s="11">
        <v>5</v>
      </c>
      <c r="L32" s="11">
        <v>5</v>
      </c>
      <c r="M32" s="11">
        <v>10</v>
      </c>
      <c r="N32" s="11">
        <v>11</v>
      </c>
      <c r="O32" s="11"/>
      <c r="P32" s="11"/>
      <c r="Q32" s="16"/>
      <c r="R32" s="16"/>
      <c r="S32" s="16"/>
      <c r="T32" s="24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s="9" customFormat="1" x14ac:dyDescent="0.25">
      <c r="A33" s="49">
        <v>9</v>
      </c>
      <c r="B33" s="34">
        <v>24</v>
      </c>
      <c r="C33" s="49" t="s">
        <v>217</v>
      </c>
      <c r="D33" s="49" t="s">
        <v>105</v>
      </c>
      <c r="E33" s="49" t="s">
        <v>97</v>
      </c>
      <c r="F33" s="132" t="s">
        <v>28</v>
      </c>
      <c r="G33" s="132">
        <v>7</v>
      </c>
      <c r="H33" s="82" t="s">
        <v>37</v>
      </c>
      <c r="I33" s="82"/>
      <c r="J33" s="132">
        <f>SUM(K33+L33+M33+N33+O33)</f>
        <v>31</v>
      </c>
      <c r="K33" s="14">
        <v>5</v>
      </c>
      <c r="L33" s="14">
        <v>5</v>
      </c>
      <c r="M33" s="14">
        <v>7</v>
      </c>
      <c r="N33" s="14">
        <v>3</v>
      </c>
      <c r="O33" s="14">
        <v>11</v>
      </c>
      <c r="P33" s="11"/>
      <c r="Q33" s="16"/>
      <c r="R33" s="16"/>
      <c r="S33" s="16"/>
      <c r="T33" s="24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s="9" customFormat="1" x14ac:dyDescent="0.25">
      <c r="A34" s="49">
        <v>2</v>
      </c>
      <c r="B34" s="34">
        <v>25</v>
      </c>
      <c r="C34" s="81" t="s">
        <v>213</v>
      </c>
      <c r="D34" s="81" t="s">
        <v>102</v>
      </c>
      <c r="E34" s="81" t="s">
        <v>77</v>
      </c>
      <c r="F34" s="132" t="s">
        <v>28</v>
      </c>
      <c r="G34" s="132">
        <v>7</v>
      </c>
      <c r="H34" s="49" t="s">
        <v>214</v>
      </c>
      <c r="I34" s="128"/>
      <c r="J34" s="34">
        <f>SUM(K34+L34+M34+N34)</f>
        <v>31</v>
      </c>
      <c r="K34" s="11">
        <v>4</v>
      </c>
      <c r="L34" s="11">
        <v>5</v>
      </c>
      <c r="M34" s="11">
        <v>11</v>
      </c>
      <c r="N34" s="11">
        <v>11</v>
      </c>
      <c r="O34" s="11"/>
      <c r="P34" s="11"/>
      <c r="Q34" s="16"/>
      <c r="R34" s="16"/>
      <c r="S34" s="16"/>
      <c r="T34" s="24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s="29" customFormat="1" ht="15" customHeight="1" x14ac:dyDescent="0.25">
      <c r="A35" s="131">
        <v>4</v>
      </c>
      <c r="B35" s="34">
        <v>26</v>
      </c>
      <c r="C35" s="35" t="s">
        <v>216</v>
      </c>
      <c r="D35" s="35" t="s">
        <v>69</v>
      </c>
      <c r="E35" s="48" t="s">
        <v>20</v>
      </c>
      <c r="F35" s="132" t="s">
        <v>28</v>
      </c>
      <c r="G35" s="132">
        <v>7</v>
      </c>
      <c r="H35" s="48" t="s">
        <v>137</v>
      </c>
      <c r="I35" s="131"/>
      <c r="J35" s="34">
        <f>SUM(K35+L35+M35+N35+O35+P35)</f>
        <v>31</v>
      </c>
      <c r="K35" s="11">
        <v>4</v>
      </c>
      <c r="L35" s="11">
        <v>5</v>
      </c>
      <c r="M35" s="11">
        <v>9</v>
      </c>
      <c r="N35" s="11">
        <v>5</v>
      </c>
      <c r="O35" s="11">
        <v>6</v>
      </c>
      <c r="P35" s="11">
        <v>2</v>
      </c>
      <c r="Q35" s="20"/>
      <c r="R35" s="20"/>
      <c r="S35" s="20"/>
      <c r="T35" s="28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9" customFormat="1" x14ac:dyDescent="0.25">
      <c r="A36" s="49">
        <v>9</v>
      </c>
      <c r="B36" s="34">
        <v>27</v>
      </c>
      <c r="C36" s="82" t="s">
        <v>218</v>
      </c>
      <c r="D36" s="82" t="s">
        <v>52</v>
      </c>
      <c r="E36" s="82" t="s">
        <v>27</v>
      </c>
      <c r="F36" s="132" t="s">
        <v>28</v>
      </c>
      <c r="G36" s="132">
        <v>7</v>
      </c>
      <c r="H36" s="49" t="s">
        <v>91</v>
      </c>
      <c r="I36" s="82"/>
      <c r="J36" s="132">
        <f>SUM(K36+L36+M36+N36+O36)</f>
        <v>31</v>
      </c>
      <c r="K36" s="14">
        <v>4</v>
      </c>
      <c r="L36" s="14">
        <v>5</v>
      </c>
      <c r="M36" s="14">
        <v>8</v>
      </c>
      <c r="N36" s="14">
        <v>5</v>
      </c>
      <c r="O36" s="14">
        <v>9</v>
      </c>
      <c r="P36" s="11"/>
      <c r="Q36" s="16"/>
      <c r="R36" s="16"/>
      <c r="S36" s="16"/>
      <c r="T36" s="24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s="27" customFormat="1" x14ac:dyDescent="0.25">
      <c r="A37" s="49">
        <v>3</v>
      </c>
      <c r="B37" s="34">
        <v>28</v>
      </c>
      <c r="C37" s="81" t="s">
        <v>215</v>
      </c>
      <c r="D37" s="81" t="s">
        <v>33</v>
      </c>
      <c r="E37" s="81" t="s">
        <v>60</v>
      </c>
      <c r="F37" s="132" t="s">
        <v>28</v>
      </c>
      <c r="G37" s="132">
        <v>7</v>
      </c>
      <c r="H37" s="81" t="s">
        <v>30</v>
      </c>
      <c r="I37" s="81"/>
      <c r="J37" s="34">
        <f>SUM(K37+L37+M37+N37+O37+P37)</f>
        <v>31</v>
      </c>
      <c r="K37" s="12">
        <v>3</v>
      </c>
      <c r="L37" s="12">
        <v>4</v>
      </c>
      <c r="M37" s="12">
        <v>8</v>
      </c>
      <c r="N37" s="12">
        <v>4</v>
      </c>
      <c r="O37" s="12">
        <v>8</v>
      </c>
      <c r="P37" s="12">
        <v>4</v>
      </c>
      <c r="Q37" s="25"/>
      <c r="R37" s="25"/>
      <c r="S37" s="25"/>
      <c r="T37" s="26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s="9" customFormat="1" x14ac:dyDescent="0.25">
      <c r="A38" s="49">
        <v>8</v>
      </c>
      <c r="B38" s="34">
        <v>29</v>
      </c>
      <c r="C38" s="129" t="s">
        <v>135</v>
      </c>
      <c r="D38" s="129" t="s">
        <v>74</v>
      </c>
      <c r="E38" s="129" t="s">
        <v>97</v>
      </c>
      <c r="F38" s="132" t="s">
        <v>28</v>
      </c>
      <c r="G38" s="132">
        <v>7</v>
      </c>
      <c r="H38" s="129" t="s">
        <v>194</v>
      </c>
      <c r="I38" s="34"/>
      <c r="J38" s="132">
        <f>K38+L38+M38+N38+O38</f>
        <v>30</v>
      </c>
      <c r="K38" s="14">
        <v>6</v>
      </c>
      <c r="L38" s="11">
        <v>7</v>
      </c>
      <c r="M38" s="11">
        <v>17</v>
      </c>
      <c r="N38" s="11"/>
      <c r="O38" s="11"/>
      <c r="P38" s="11"/>
      <c r="Q38" s="16"/>
      <c r="R38" s="16"/>
      <c r="S38" s="16"/>
      <c r="T38" s="24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s="9" customFormat="1" x14ac:dyDescent="0.25">
      <c r="A39" s="49">
        <v>3</v>
      </c>
      <c r="B39" s="34">
        <v>30</v>
      </c>
      <c r="C39" s="81" t="s">
        <v>223</v>
      </c>
      <c r="D39" s="81" t="s">
        <v>44</v>
      </c>
      <c r="E39" s="81" t="s">
        <v>36</v>
      </c>
      <c r="F39" s="132" t="s">
        <v>28</v>
      </c>
      <c r="G39" s="132">
        <v>7</v>
      </c>
      <c r="H39" s="81" t="s">
        <v>93</v>
      </c>
      <c r="I39" s="81"/>
      <c r="J39" s="34">
        <f>SUM(K39+L39+M39+N39+O39+P39)</f>
        <v>30</v>
      </c>
      <c r="K39" s="11">
        <v>5</v>
      </c>
      <c r="L39" s="11">
        <v>4</v>
      </c>
      <c r="M39" s="11">
        <v>7</v>
      </c>
      <c r="N39" s="11">
        <v>4</v>
      </c>
      <c r="O39" s="11">
        <v>6</v>
      </c>
      <c r="P39" s="11">
        <v>4</v>
      </c>
      <c r="Q39" s="16"/>
      <c r="R39" s="16"/>
      <c r="S39" s="16"/>
      <c r="T39" s="24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s="9" customFormat="1" x14ac:dyDescent="0.25">
      <c r="A40" s="49">
        <v>3</v>
      </c>
      <c r="B40" s="34">
        <v>31</v>
      </c>
      <c r="C40" s="81" t="s">
        <v>224</v>
      </c>
      <c r="D40" s="81" t="s">
        <v>110</v>
      </c>
      <c r="E40" s="81" t="s">
        <v>43</v>
      </c>
      <c r="F40" s="132" t="s">
        <v>28</v>
      </c>
      <c r="G40" s="132">
        <v>7</v>
      </c>
      <c r="H40" s="81" t="s">
        <v>54</v>
      </c>
      <c r="I40" s="81"/>
      <c r="J40" s="34">
        <f>SUM(K40+L40+M40+N40+O40+P40)</f>
        <v>30</v>
      </c>
      <c r="K40" s="11">
        <v>5</v>
      </c>
      <c r="L40" s="11">
        <v>3</v>
      </c>
      <c r="M40" s="11">
        <v>7</v>
      </c>
      <c r="N40" s="11">
        <v>5</v>
      </c>
      <c r="O40" s="11">
        <v>5</v>
      </c>
      <c r="P40" s="11">
        <v>5</v>
      </c>
      <c r="Q40" s="16"/>
      <c r="R40" s="16"/>
      <c r="S40" s="16"/>
      <c r="T40" s="24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s="9" customFormat="1" x14ac:dyDescent="0.25">
      <c r="A41" s="49">
        <v>6</v>
      </c>
      <c r="B41" s="34">
        <v>32</v>
      </c>
      <c r="C41" s="48" t="s">
        <v>225</v>
      </c>
      <c r="D41" s="48" t="s">
        <v>133</v>
      </c>
      <c r="E41" s="48" t="s">
        <v>32</v>
      </c>
      <c r="F41" s="132" t="s">
        <v>28</v>
      </c>
      <c r="G41" s="132">
        <v>7</v>
      </c>
      <c r="H41" s="82" t="s">
        <v>80</v>
      </c>
      <c r="I41" s="49"/>
      <c r="J41" s="34">
        <f>SUM(K41:AD41)</f>
        <v>30</v>
      </c>
      <c r="K41" s="11">
        <v>5</v>
      </c>
      <c r="L41" s="11">
        <v>5</v>
      </c>
      <c r="M41" s="11">
        <v>4</v>
      </c>
      <c r="N41" s="11">
        <v>4</v>
      </c>
      <c r="O41" s="11">
        <v>7</v>
      </c>
      <c r="P41" s="11">
        <v>5</v>
      </c>
      <c r="Q41" s="16"/>
      <c r="R41" s="16"/>
      <c r="S41" s="16"/>
      <c r="T41" s="24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s="9" customFormat="1" x14ac:dyDescent="0.25">
      <c r="A42" s="49">
        <v>8</v>
      </c>
      <c r="B42" s="34">
        <v>33</v>
      </c>
      <c r="C42" s="130" t="s">
        <v>226</v>
      </c>
      <c r="D42" s="130" t="s">
        <v>138</v>
      </c>
      <c r="E42" s="130" t="s">
        <v>77</v>
      </c>
      <c r="F42" s="132" t="s">
        <v>28</v>
      </c>
      <c r="G42" s="132">
        <v>7</v>
      </c>
      <c r="H42" s="130" t="s">
        <v>203</v>
      </c>
      <c r="I42" s="34"/>
      <c r="J42" s="132">
        <f>K42+L42+M42+N42+O42</f>
        <v>30</v>
      </c>
      <c r="K42" s="11">
        <v>5</v>
      </c>
      <c r="L42" s="11">
        <v>3</v>
      </c>
      <c r="M42" s="11">
        <v>11</v>
      </c>
      <c r="N42" s="11">
        <v>9</v>
      </c>
      <c r="O42" s="11">
        <v>2</v>
      </c>
      <c r="P42" s="11"/>
      <c r="Q42" s="16"/>
      <c r="R42" s="16"/>
      <c r="S42" s="16"/>
      <c r="T42" s="24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s="9" customFormat="1" x14ac:dyDescent="0.25">
      <c r="A43" s="49">
        <v>9</v>
      </c>
      <c r="B43" s="34">
        <v>34</v>
      </c>
      <c r="C43" s="49" t="s">
        <v>227</v>
      </c>
      <c r="D43" s="49" t="s">
        <v>101</v>
      </c>
      <c r="E43" s="49" t="s">
        <v>63</v>
      </c>
      <c r="F43" s="132" t="s">
        <v>28</v>
      </c>
      <c r="G43" s="132">
        <v>7</v>
      </c>
      <c r="H43" s="49" t="s">
        <v>21</v>
      </c>
      <c r="I43" s="48"/>
      <c r="J43" s="132">
        <f>SUM(K43+L43+M43+N43+O43)</f>
        <v>30</v>
      </c>
      <c r="K43" s="14">
        <v>5</v>
      </c>
      <c r="L43" s="14">
        <v>5</v>
      </c>
      <c r="M43" s="14">
        <v>5</v>
      </c>
      <c r="N43" s="14">
        <v>5</v>
      </c>
      <c r="O43" s="14">
        <v>10</v>
      </c>
      <c r="P43" s="11"/>
      <c r="Q43" s="16"/>
      <c r="R43" s="16"/>
      <c r="S43" s="16"/>
      <c r="T43" s="24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s="9" customFormat="1" x14ac:dyDescent="0.25">
      <c r="A44" s="49">
        <v>2</v>
      </c>
      <c r="B44" s="34">
        <v>35</v>
      </c>
      <c r="C44" s="56" t="s">
        <v>219</v>
      </c>
      <c r="D44" s="56" t="s">
        <v>71</v>
      </c>
      <c r="E44" s="56" t="s">
        <v>104</v>
      </c>
      <c r="F44" s="132" t="s">
        <v>28</v>
      </c>
      <c r="G44" s="132">
        <v>7</v>
      </c>
      <c r="H44" s="49" t="s">
        <v>187</v>
      </c>
      <c r="I44" s="128"/>
      <c r="J44" s="34">
        <f>SUM(K44+L44+M44+N44)</f>
        <v>30</v>
      </c>
      <c r="K44" s="11">
        <v>4</v>
      </c>
      <c r="L44" s="11">
        <v>5</v>
      </c>
      <c r="M44" s="11">
        <v>11</v>
      </c>
      <c r="N44" s="11">
        <v>10</v>
      </c>
      <c r="O44" s="11"/>
      <c r="P44" s="11"/>
      <c r="Q44" s="16"/>
      <c r="R44" s="16"/>
      <c r="S44" s="16"/>
      <c r="T44" s="24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s="9" customFormat="1" x14ac:dyDescent="0.25">
      <c r="A45" s="49">
        <v>2</v>
      </c>
      <c r="B45" s="34">
        <v>36</v>
      </c>
      <c r="C45" s="56" t="s">
        <v>220</v>
      </c>
      <c r="D45" s="56" t="s">
        <v>41</v>
      </c>
      <c r="E45" s="56" t="s">
        <v>42</v>
      </c>
      <c r="F45" s="132" t="s">
        <v>28</v>
      </c>
      <c r="G45" s="132">
        <v>7</v>
      </c>
      <c r="H45" s="49" t="s">
        <v>197</v>
      </c>
      <c r="I45" s="128"/>
      <c r="J45" s="34">
        <f>SUM(K45+L45+M45+N45)</f>
        <v>30</v>
      </c>
      <c r="K45" s="11">
        <v>4</v>
      </c>
      <c r="L45" s="11">
        <v>5</v>
      </c>
      <c r="M45" s="11">
        <v>10</v>
      </c>
      <c r="N45" s="11">
        <v>11</v>
      </c>
      <c r="O45" s="11"/>
      <c r="P45" s="11"/>
      <c r="Q45" s="16"/>
      <c r="R45" s="16"/>
      <c r="S45" s="16"/>
      <c r="T45" s="24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s="9" customFormat="1" x14ac:dyDescent="0.25">
      <c r="A46" s="49">
        <v>2</v>
      </c>
      <c r="B46" s="34">
        <v>37</v>
      </c>
      <c r="C46" s="81" t="s">
        <v>221</v>
      </c>
      <c r="D46" s="81" t="s">
        <v>62</v>
      </c>
      <c r="E46" s="81" t="s">
        <v>43</v>
      </c>
      <c r="F46" s="132" t="s">
        <v>28</v>
      </c>
      <c r="G46" s="132">
        <v>7</v>
      </c>
      <c r="H46" s="49" t="s">
        <v>222</v>
      </c>
      <c r="I46" s="128"/>
      <c r="J46" s="34">
        <f>SUM(K46+L46+M46+N46)</f>
        <v>30</v>
      </c>
      <c r="K46" s="11">
        <v>4</v>
      </c>
      <c r="L46" s="11">
        <v>5</v>
      </c>
      <c r="M46" s="11">
        <v>14</v>
      </c>
      <c r="N46" s="11">
        <v>7</v>
      </c>
      <c r="O46" s="11"/>
      <c r="P46" s="11"/>
      <c r="Q46" s="16"/>
      <c r="R46" s="16"/>
      <c r="S46" s="16"/>
      <c r="T46" s="24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s="9" customFormat="1" x14ac:dyDescent="0.25">
      <c r="A47" s="49">
        <v>7</v>
      </c>
      <c r="B47" s="34">
        <v>38</v>
      </c>
      <c r="C47" s="81" t="s">
        <v>228</v>
      </c>
      <c r="D47" s="81" t="s">
        <v>71</v>
      </c>
      <c r="E47" s="81" t="s">
        <v>106</v>
      </c>
      <c r="F47" s="132" t="s">
        <v>28</v>
      </c>
      <c r="G47" s="132">
        <v>7</v>
      </c>
      <c r="H47" s="81" t="s">
        <v>229</v>
      </c>
      <c r="I47" s="81"/>
      <c r="J47" s="34">
        <f>SUM(K47:N47)</f>
        <v>30</v>
      </c>
      <c r="K47" s="11">
        <v>4</v>
      </c>
      <c r="L47" s="11">
        <v>4</v>
      </c>
      <c r="M47" s="11">
        <v>11</v>
      </c>
      <c r="N47" s="11">
        <v>11</v>
      </c>
      <c r="O47" s="11"/>
      <c r="P47" s="11"/>
      <c r="Q47" s="16"/>
      <c r="R47" s="16"/>
      <c r="S47" s="16"/>
      <c r="T47" s="24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</sheetData>
  <mergeCells count="15">
    <mergeCell ref="G8:G9"/>
    <mergeCell ref="H8:H9"/>
    <mergeCell ref="I8:I9"/>
    <mergeCell ref="J8:J9"/>
    <mergeCell ref="K8:S8"/>
    <mergeCell ref="K2:AD6"/>
    <mergeCell ref="C4:I4"/>
    <mergeCell ref="C5:I5"/>
    <mergeCell ref="C6:D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zoomScale="76" zoomScaleNormal="76" workbookViewId="0">
      <selection activeCell="AI12" sqref="AI12"/>
    </sheetView>
  </sheetViews>
  <sheetFormatPr defaultRowHeight="15" x14ac:dyDescent="0.25"/>
  <cols>
    <col min="1" max="1" width="5.5703125" style="84" customWidth="1"/>
    <col min="2" max="2" width="5.85546875" style="99" customWidth="1"/>
    <col min="3" max="3" width="16.7109375" style="84" customWidth="1"/>
    <col min="4" max="4" width="13.85546875" style="84" customWidth="1"/>
    <col min="5" max="5" width="16.7109375" style="84" customWidth="1"/>
    <col min="6" max="6" width="12.5703125" style="84" hidden="1" customWidth="1"/>
    <col min="7" max="7" width="8.85546875" style="84" customWidth="1"/>
    <col min="8" max="8" width="7.28515625" style="84" customWidth="1"/>
    <col min="9" max="9" width="26.28515625" style="84" customWidth="1"/>
    <col min="10" max="10" width="13.5703125" style="99" customWidth="1"/>
    <col min="11" max="11" width="25.42578125" style="84" customWidth="1"/>
    <col min="12" max="31" width="0" hidden="1" customWidth="1"/>
  </cols>
  <sheetData>
    <row r="1" spans="1:31" x14ac:dyDescent="0.25">
      <c r="K1" s="88"/>
      <c r="P1" t="s">
        <v>0</v>
      </c>
    </row>
    <row r="2" spans="1:31" ht="25.9" customHeight="1" x14ac:dyDescent="0.4">
      <c r="C2" s="106" t="s">
        <v>1</v>
      </c>
      <c r="K2" s="88"/>
      <c r="L2" s="155" t="s">
        <v>2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</row>
    <row r="3" spans="1:31" ht="15.75" thickBot="1" x14ac:dyDescent="0.3">
      <c r="K3" s="88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</row>
    <row r="4" spans="1:31" ht="15.75" thickBot="1" x14ac:dyDescent="0.3">
      <c r="B4" s="99" t="s">
        <v>3</v>
      </c>
      <c r="C4" s="145" t="s">
        <v>530</v>
      </c>
      <c r="D4" s="146"/>
      <c r="E4" s="146"/>
      <c r="F4" s="146"/>
      <c r="G4" s="146"/>
      <c r="H4" s="146"/>
      <c r="I4" s="146"/>
      <c r="J4" s="147"/>
      <c r="K4" s="88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</row>
    <row r="5" spans="1:31" ht="15.75" thickBot="1" x14ac:dyDescent="0.3">
      <c r="C5" s="148" t="s">
        <v>4</v>
      </c>
      <c r="D5" s="148"/>
      <c r="E5" s="148"/>
      <c r="F5" s="148"/>
      <c r="G5" s="148"/>
      <c r="H5" s="148"/>
      <c r="I5" s="148"/>
      <c r="J5" s="148"/>
      <c r="K5" s="88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</row>
    <row r="6" spans="1:31" ht="15.75" thickBot="1" x14ac:dyDescent="0.3">
      <c r="B6" s="99" t="s">
        <v>5</v>
      </c>
      <c r="C6" s="149" t="s">
        <v>6</v>
      </c>
      <c r="D6" s="150"/>
      <c r="F6" s="99" t="s">
        <v>7</v>
      </c>
      <c r="G6" s="89" t="s">
        <v>264</v>
      </c>
      <c r="K6" s="88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</row>
    <row r="7" spans="1:31" x14ac:dyDescent="0.25">
      <c r="K7" s="88"/>
    </row>
    <row r="8" spans="1:31" ht="14.45" customHeight="1" x14ac:dyDescent="0.25">
      <c r="A8" s="158"/>
      <c r="B8" s="156" t="s">
        <v>8</v>
      </c>
      <c r="C8" s="156" t="s">
        <v>9</v>
      </c>
      <c r="D8" s="156" t="s">
        <v>10</v>
      </c>
      <c r="E8" s="156" t="s">
        <v>11</v>
      </c>
      <c r="F8" s="156" t="s">
        <v>12</v>
      </c>
      <c r="G8" s="156" t="s">
        <v>13</v>
      </c>
      <c r="H8" s="156" t="s">
        <v>14</v>
      </c>
      <c r="I8" s="156" t="s">
        <v>15</v>
      </c>
      <c r="J8" s="156" t="s">
        <v>16</v>
      </c>
      <c r="K8" s="156" t="s">
        <v>17</v>
      </c>
      <c r="L8" s="153" t="s">
        <v>18</v>
      </c>
      <c r="M8" s="154"/>
      <c r="N8" s="154"/>
      <c r="O8" s="154"/>
      <c r="P8" s="154"/>
      <c r="Q8" s="154"/>
      <c r="R8" s="154"/>
      <c r="S8" s="154"/>
      <c r="T8" s="154"/>
      <c r="U8" s="154"/>
      <c r="V8" s="3"/>
      <c r="W8" s="3"/>
      <c r="X8" s="3"/>
      <c r="Y8" s="3"/>
      <c r="Z8" s="3"/>
      <c r="AA8" s="3"/>
      <c r="AB8" s="3"/>
      <c r="AC8" s="3"/>
      <c r="AD8" s="3"/>
      <c r="AE8" s="4"/>
    </row>
    <row r="9" spans="1:31" x14ac:dyDescent="0.25">
      <c r="A9" s="159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7">
        <v>1</v>
      </c>
      <c r="M9" s="7">
        <v>2</v>
      </c>
      <c r="N9" s="7">
        <v>3</v>
      </c>
      <c r="O9" s="7">
        <v>4</v>
      </c>
      <c r="P9" s="7">
        <v>5</v>
      </c>
      <c r="Q9" s="7">
        <v>6</v>
      </c>
      <c r="R9" s="7">
        <v>7</v>
      </c>
      <c r="S9" s="30">
        <v>8</v>
      </c>
      <c r="T9" s="7">
        <v>9</v>
      </c>
      <c r="U9" s="7">
        <v>10</v>
      </c>
      <c r="V9" s="7">
        <v>11</v>
      </c>
      <c r="W9" s="7">
        <v>12</v>
      </c>
      <c r="X9" s="7">
        <v>13</v>
      </c>
      <c r="Y9" s="7">
        <v>14</v>
      </c>
      <c r="Z9" s="7">
        <v>15</v>
      </c>
      <c r="AA9" s="7">
        <v>16</v>
      </c>
      <c r="AB9" s="7">
        <v>17</v>
      </c>
      <c r="AC9" s="7">
        <v>18</v>
      </c>
      <c r="AD9" s="7">
        <v>19</v>
      </c>
      <c r="AE9" s="7">
        <v>20</v>
      </c>
    </row>
    <row r="10" spans="1:31" s="9" customFormat="1" x14ac:dyDescent="0.25">
      <c r="A10" s="49">
        <v>5</v>
      </c>
      <c r="B10" s="52">
        <v>1</v>
      </c>
      <c r="C10" s="107" t="s">
        <v>327</v>
      </c>
      <c r="D10" s="107" t="s">
        <v>328</v>
      </c>
      <c r="E10" s="107" t="s">
        <v>63</v>
      </c>
      <c r="F10" s="108">
        <v>38029</v>
      </c>
      <c r="G10" s="109" t="s">
        <v>28</v>
      </c>
      <c r="H10" s="52">
        <v>8</v>
      </c>
      <c r="I10" s="49" t="s">
        <v>268</v>
      </c>
      <c r="J10" s="52"/>
      <c r="K10" s="34" t="s">
        <v>548</v>
      </c>
      <c r="L10" s="31">
        <v>5</v>
      </c>
      <c r="M10" s="31">
        <v>5</v>
      </c>
      <c r="N10" s="31">
        <v>11</v>
      </c>
      <c r="O10" s="31">
        <v>11</v>
      </c>
      <c r="P10" s="22"/>
      <c r="Q10" s="11"/>
      <c r="R10" s="13"/>
      <c r="S10" s="24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9" customFormat="1" x14ac:dyDescent="0.25">
      <c r="A11" s="49">
        <v>8</v>
      </c>
      <c r="B11" s="109">
        <v>2</v>
      </c>
      <c r="C11" s="63" t="s">
        <v>316</v>
      </c>
      <c r="D11" s="63" t="s">
        <v>94</v>
      </c>
      <c r="E11" s="63" t="s">
        <v>232</v>
      </c>
      <c r="F11" s="110">
        <v>37917</v>
      </c>
      <c r="G11" s="109" t="s">
        <v>28</v>
      </c>
      <c r="H11" s="109">
        <v>8</v>
      </c>
      <c r="I11" s="63" t="s">
        <v>266</v>
      </c>
      <c r="J11" s="109"/>
      <c r="K11" s="34" t="s">
        <v>548</v>
      </c>
      <c r="L11" s="15">
        <v>5</v>
      </c>
      <c r="M11" s="15">
        <v>5</v>
      </c>
      <c r="N11" s="15">
        <v>11</v>
      </c>
      <c r="O11" s="15">
        <v>5</v>
      </c>
      <c r="P11" s="15">
        <v>5</v>
      </c>
      <c r="Q11" s="22"/>
      <c r="R11" s="13"/>
      <c r="S11" s="24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s="9" customFormat="1" x14ac:dyDescent="0.25">
      <c r="A12" s="49">
        <v>4</v>
      </c>
      <c r="B12" s="52">
        <v>3</v>
      </c>
      <c r="C12" s="111" t="s">
        <v>330</v>
      </c>
      <c r="D12" s="112" t="s">
        <v>62</v>
      </c>
      <c r="E12" s="113" t="s">
        <v>117</v>
      </c>
      <c r="F12" s="114">
        <v>37973</v>
      </c>
      <c r="G12" s="109" t="s">
        <v>28</v>
      </c>
      <c r="H12" s="62">
        <v>8</v>
      </c>
      <c r="I12" s="60" t="s">
        <v>301</v>
      </c>
      <c r="J12" s="62"/>
      <c r="K12" s="34" t="s">
        <v>548</v>
      </c>
      <c r="L12" s="22">
        <v>5</v>
      </c>
      <c r="M12" s="22">
        <v>5</v>
      </c>
      <c r="N12" s="22">
        <v>6</v>
      </c>
      <c r="O12" s="22">
        <v>5</v>
      </c>
      <c r="P12" s="22">
        <v>6</v>
      </c>
      <c r="Q12" s="22">
        <v>2</v>
      </c>
      <c r="R12" s="13"/>
      <c r="S12" s="24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s="9" customFormat="1" x14ac:dyDescent="0.25">
      <c r="A13" s="49">
        <v>5</v>
      </c>
      <c r="B13" s="109">
        <v>4</v>
      </c>
      <c r="C13" s="81" t="s">
        <v>359</v>
      </c>
      <c r="D13" s="81" t="s">
        <v>239</v>
      </c>
      <c r="E13" s="81" t="s">
        <v>361</v>
      </c>
      <c r="F13" s="81" t="s">
        <v>546</v>
      </c>
      <c r="G13" s="109" t="s">
        <v>28</v>
      </c>
      <c r="H13" s="52">
        <v>8</v>
      </c>
      <c r="I13" s="81" t="s">
        <v>546</v>
      </c>
      <c r="J13" s="52"/>
      <c r="K13" s="34" t="s">
        <v>548</v>
      </c>
      <c r="L13" s="6"/>
      <c r="M13" s="6"/>
      <c r="N13" s="6"/>
      <c r="O13" s="6"/>
      <c r="P13" s="6"/>
      <c r="Q13" s="6"/>
      <c r="R13" s="6"/>
      <c r="S13" s="47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9" customFormat="1" x14ac:dyDescent="0.25">
      <c r="A14" s="49">
        <v>2</v>
      </c>
      <c r="B14" s="52">
        <v>5</v>
      </c>
      <c r="C14" s="115" t="s">
        <v>547</v>
      </c>
      <c r="D14" s="115" t="s">
        <v>124</v>
      </c>
      <c r="E14" s="115" t="s">
        <v>43</v>
      </c>
      <c r="F14" s="115" t="s">
        <v>231</v>
      </c>
      <c r="G14" s="109" t="s">
        <v>28</v>
      </c>
      <c r="H14" s="52">
        <v>8</v>
      </c>
      <c r="I14" s="115" t="s">
        <v>231</v>
      </c>
      <c r="J14" s="52"/>
      <c r="K14" s="34" t="s">
        <v>548</v>
      </c>
      <c r="L14" s="6"/>
      <c r="M14" s="6"/>
      <c r="N14" s="6"/>
      <c r="O14" s="6"/>
      <c r="P14" s="6"/>
      <c r="Q14" s="6"/>
      <c r="R14" s="6"/>
      <c r="S14" s="4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s="9" customFormat="1" x14ac:dyDescent="0.25">
      <c r="A15" s="49">
        <v>8</v>
      </c>
      <c r="B15" s="109">
        <v>6</v>
      </c>
      <c r="C15" s="63" t="s">
        <v>265</v>
      </c>
      <c r="D15" s="63" t="s">
        <v>141</v>
      </c>
      <c r="E15" s="63" t="s">
        <v>63</v>
      </c>
      <c r="F15" s="110">
        <v>37726</v>
      </c>
      <c r="G15" s="109" t="s">
        <v>28</v>
      </c>
      <c r="H15" s="109">
        <v>8</v>
      </c>
      <c r="I15" s="63" t="s">
        <v>266</v>
      </c>
      <c r="J15" s="109"/>
      <c r="K15" s="76">
        <f>L15+M15+N15+O15+P15</f>
        <v>39</v>
      </c>
      <c r="L15" s="15">
        <v>5</v>
      </c>
      <c r="M15" s="15">
        <v>5</v>
      </c>
      <c r="N15" s="15">
        <v>14</v>
      </c>
      <c r="O15" s="15">
        <v>10</v>
      </c>
      <c r="P15" s="15">
        <v>5</v>
      </c>
      <c r="Q15" s="22"/>
      <c r="R15" s="13"/>
      <c r="S15" s="24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s="9" customFormat="1" x14ac:dyDescent="0.25">
      <c r="A16" s="49">
        <v>8</v>
      </c>
      <c r="B16" s="52">
        <v>7</v>
      </c>
      <c r="C16" s="63" t="s">
        <v>269</v>
      </c>
      <c r="D16" s="63" t="s">
        <v>31</v>
      </c>
      <c r="E16" s="63" t="s">
        <v>29</v>
      </c>
      <c r="F16" s="110">
        <v>37755</v>
      </c>
      <c r="G16" s="109" t="s">
        <v>28</v>
      </c>
      <c r="H16" s="109">
        <v>8</v>
      </c>
      <c r="I16" s="63" t="s">
        <v>270</v>
      </c>
      <c r="J16" s="109"/>
      <c r="K16" s="76">
        <f>L16+M16+N16+O16+P16</f>
        <v>38</v>
      </c>
      <c r="L16" s="15">
        <v>5</v>
      </c>
      <c r="M16" s="15">
        <v>5</v>
      </c>
      <c r="N16" s="15">
        <v>15</v>
      </c>
      <c r="O16" s="15">
        <v>8</v>
      </c>
      <c r="P16" s="15">
        <v>5</v>
      </c>
      <c r="Q16" s="22"/>
      <c r="R16" s="13"/>
      <c r="S16" s="24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9" customFormat="1" x14ac:dyDescent="0.25">
      <c r="A17" s="49">
        <v>5</v>
      </c>
      <c r="B17" s="109">
        <v>8</v>
      </c>
      <c r="C17" s="107" t="s">
        <v>267</v>
      </c>
      <c r="D17" s="107" t="s">
        <v>139</v>
      </c>
      <c r="E17" s="107" t="s">
        <v>73</v>
      </c>
      <c r="F17" s="108">
        <v>37798</v>
      </c>
      <c r="G17" s="109" t="s">
        <v>28</v>
      </c>
      <c r="H17" s="52">
        <v>8</v>
      </c>
      <c r="I17" s="49" t="s">
        <v>268</v>
      </c>
      <c r="J17" s="52"/>
      <c r="K17" s="34">
        <f>SUM(L17+M17+N17+O17)</f>
        <v>38</v>
      </c>
      <c r="L17" s="31">
        <v>5</v>
      </c>
      <c r="M17" s="31">
        <v>5</v>
      </c>
      <c r="N17" s="31">
        <v>15</v>
      </c>
      <c r="O17" s="31">
        <v>13</v>
      </c>
      <c r="P17" s="22"/>
      <c r="Q17" s="11"/>
      <c r="R17" s="13"/>
      <c r="S17" s="2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9" customFormat="1" ht="15.75" x14ac:dyDescent="0.25">
      <c r="A18" s="49">
        <v>3</v>
      </c>
      <c r="B18" s="52">
        <v>9</v>
      </c>
      <c r="C18" s="116" t="s">
        <v>271</v>
      </c>
      <c r="D18" s="116" t="s">
        <v>125</v>
      </c>
      <c r="E18" s="116" t="s">
        <v>272</v>
      </c>
      <c r="F18" s="117">
        <v>37966</v>
      </c>
      <c r="G18" s="109" t="s">
        <v>28</v>
      </c>
      <c r="H18" s="118">
        <v>8</v>
      </c>
      <c r="I18" s="116" t="s">
        <v>38</v>
      </c>
      <c r="J18" s="118"/>
      <c r="K18" s="119">
        <f>SUM(L18+M18+N18+O18+P18+Q18)</f>
        <v>37</v>
      </c>
      <c r="L18" s="18">
        <v>4</v>
      </c>
      <c r="M18" s="18">
        <v>5</v>
      </c>
      <c r="N18" s="18">
        <v>10</v>
      </c>
      <c r="O18" s="18">
        <v>4</v>
      </c>
      <c r="P18" s="18">
        <v>9</v>
      </c>
      <c r="Q18" s="18">
        <v>5</v>
      </c>
      <c r="R18" s="17"/>
      <c r="S18" s="2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9" customFormat="1" x14ac:dyDescent="0.25">
      <c r="A19" s="49">
        <v>8</v>
      </c>
      <c r="B19" s="109">
        <v>10</v>
      </c>
      <c r="C19" s="63" t="s">
        <v>274</v>
      </c>
      <c r="D19" s="63" t="s">
        <v>101</v>
      </c>
      <c r="E19" s="63" t="s">
        <v>60</v>
      </c>
      <c r="F19" s="110">
        <v>37888</v>
      </c>
      <c r="G19" s="109" t="s">
        <v>28</v>
      </c>
      <c r="H19" s="109">
        <v>8</v>
      </c>
      <c r="I19" s="63" t="s">
        <v>266</v>
      </c>
      <c r="J19" s="109"/>
      <c r="K19" s="76">
        <f>L19+M19+N19+O19+P19</f>
        <v>37</v>
      </c>
      <c r="L19" s="15">
        <v>5</v>
      </c>
      <c r="M19" s="15">
        <v>5</v>
      </c>
      <c r="N19" s="15">
        <v>13</v>
      </c>
      <c r="O19" s="15">
        <v>9</v>
      </c>
      <c r="P19" s="15">
        <v>5</v>
      </c>
      <c r="Q19" s="22"/>
      <c r="R19" s="13"/>
      <c r="S19" s="2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9" customFormat="1" ht="15.75" x14ac:dyDescent="0.25">
      <c r="A20" s="49">
        <v>3</v>
      </c>
      <c r="B20" s="52">
        <v>11</v>
      </c>
      <c r="C20" s="116" t="s">
        <v>273</v>
      </c>
      <c r="D20" s="116" t="s">
        <v>101</v>
      </c>
      <c r="E20" s="116" t="s">
        <v>23</v>
      </c>
      <c r="F20" s="117">
        <v>37764</v>
      </c>
      <c r="G20" s="109" t="s">
        <v>28</v>
      </c>
      <c r="H20" s="118">
        <v>8</v>
      </c>
      <c r="I20" s="116" t="s">
        <v>93</v>
      </c>
      <c r="J20" s="118"/>
      <c r="K20" s="119">
        <f>SUM(L20+M20+N20+O20+P20+Q20)</f>
        <v>37</v>
      </c>
      <c r="L20" s="18">
        <v>5</v>
      </c>
      <c r="M20" s="18">
        <v>5</v>
      </c>
      <c r="N20" s="18">
        <v>10</v>
      </c>
      <c r="O20" s="18">
        <v>5</v>
      </c>
      <c r="P20" s="18">
        <v>9</v>
      </c>
      <c r="Q20" s="18">
        <v>3</v>
      </c>
      <c r="R20" s="17"/>
      <c r="S20" s="24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9" customFormat="1" x14ac:dyDescent="0.25">
      <c r="A21" s="49">
        <v>9</v>
      </c>
      <c r="B21" s="109">
        <v>12</v>
      </c>
      <c r="C21" s="60" t="s">
        <v>275</v>
      </c>
      <c r="D21" s="60" t="s">
        <v>143</v>
      </c>
      <c r="E21" s="60" t="s">
        <v>81</v>
      </c>
      <c r="F21" s="120">
        <v>37706</v>
      </c>
      <c r="G21" s="109" t="s">
        <v>28</v>
      </c>
      <c r="H21" s="62">
        <v>8</v>
      </c>
      <c r="I21" s="49" t="s">
        <v>95</v>
      </c>
      <c r="J21" s="127"/>
      <c r="K21" s="51">
        <f>SUM(M21+N21+O21+P21+Q21)</f>
        <v>37</v>
      </c>
      <c r="L21" s="14">
        <f>SUM(M21:Q21)</f>
        <v>37</v>
      </c>
      <c r="M21" s="14">
        <v>5</v>
      </c>
      <c r="N21" s="14">
        <v>5</v>
      </c>
      <c r="O21" s="14">
        <v>10</v>
      </c>
      <c r="P21" s="14">
        <v>4</v>
      </c>
      <c r="Q21" s="14">
        <v>13</v>
      </c>
      <c r="R21" s="13"/>
      <c r="S21" s="24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9" customFormat="1" x14ac:dyDescent="0.25">
      <c r="A22" s="49">
        <v>5</v>
      </c>
      <c r="B22" s="52">
        <v>13</v>
      </c>
      <c r="C22" s="107" t="s">
        <v>277</v>
      </c>
      <c r="D22" s="107" t="s">
        <v>243</v>
      </c>
      <c r="E22" s="107" t="s">
        <v>81</v>
      </c>
      <c r="F22" s="108">
        <v>38170</v>
      </c>
      <c r="G22" s="109" t="s">
        <v>28</v>
      </c>
      <c r="H22" s="52">
        <v>8</v>
      </c>
      <c r="I22" s="49" t="s">
        <v>268</v>
      </c>
      <c r="J22" s="52"/>
      <c r="K22" s="34">
        <f>SUM(L22+M22+N22+O22)</f>
        <v>36</v>
      </c>
      <c r="L22" s="31">
        <v>5</v>
      </c>
      <c r="M22" s="31">
        <v>4</v>
      </c>
      <c r="N22" s="31">
        <v>15</v>
      </c>
      <c r="O22" s="31">
        <v>12</v>
      </c>
      <c r="P22" s="22"/>
      <c r="Q22" s="11"/>
      <c r="R22" s="13"/>
      <c r="S22" s="24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9" customFormat="1" x14ac:dyDescent="0.25">
      <c r="A23" s="49">
        <v>8</v>
      </c>
      <c r="B23" s="109">
        <v>14</v>
      </c>
      <c r="C23" s="63" t="s">
        <v>280</v>
      </c>
      <c r="D23" s="63" t="s">
        <v>241</v>
      </c>
      <c r="E23" s="63" t="s">
        <v>90</v>
      </c>
      <c r="F23" s="110">
        <v>37945</v>
      </c>
      <c r="G23" s="109" t="s">
        <v>28</v>
      </c>
      <c r="H23" s="109">
        <v>8</v>
      </c>
      <c r="I23" s="63" t="s">
        <v>181</v>
      </c>
      <c r="J23" s="109"/>
      <c r="K23" s="76">
        <f>L23+M23+N23+O23+P23</f>
        <v>36</v>
      </c>
      <c r="L23" s="15">
        <v>5</v>
      </c>
      <c r="M23" s="15">
        <v>5</v>
      </c>
      <c r="N23" s="15">
        <v>13</v>
      </c>
      <c r="O23" s="15">
        <v>8</v>
      </c>
      <c r="P23" s="15">
        <v>5</v>
      </c>
      <c r="Q23" s="22"/>
      <c r="R23" s="13"/>
      <c r="S23" s="24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9" customFormat="1" x14ac:dyDescent="0.25">
      <c r="A24" s="49">
        <v>4</v>
      </c>
      <c r="B24" s="52">
        <v>15</v>
      </c>
      <c r="C24" s="121" t="s">
        <v>276</v>
      </c>
      <c r="D24" s="60" t="s">
        <v>62</v>
      </c>
      <c r="E24" s="60" t="s">
        <v>60</v>
      </c>
      <c r="F24" s="120">
        <v>37694</v>
      </c>
      <c r="G24" s="109" t="s">
        <v>28</v>
      </c>
      <c r="H24" s="62">
        <v>8</v>
      </c>
      <c r="I24" s="60" t="s">
        <v>137</v>
      </c>
      <c r="J24" s="62"/>
      <c r="K24" s="76">
        <f>SUM(L24+M24+N24+O24+P24+Q24)</f>
        <v>36</v>
      </c>
      <c r="L24" s="22">
        <v>5</v>
      </c>
      <c r="M24" s="22">
        <v>5</v>
      </c>
      <c r="N24" s="22">
        <v>9</v>
      </c>
      <c r="O24" s="22">
        <v>5</v>
      </c>
      <c r="P24" s="22">
        <v>8</v>
      </c>
      <c r="Q24" s="22">
        <v>4</v>
      </c>
      <c r="R24" s="13"/>
      <c r="S24" s="24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9" customFormat="1" x14ac:dyDescent="0.25">
      <c r="A25" s="49">
        <v>9</v>
      </c>
      <c r="B25" s="109">
        <v>16</v>
      </c>
      <c r="C25" s="49" t="s">
        <v>281</v>
      </c>
      <c r="D25" s="49" t="s">
        <v>75</v>
      </c>
      <c r="E25" s="49" t="s">
        <v>81</v>
      </c>
      <c r="F25" s="122">
        <v>37917</v>
      </c>
      <c r="G25" s="109" t="s">
        <v>28</v>
      </c>
      <c r="H25" s="52">
        <v>8</v>
      </c>
      <c r="I25" s="49" t="s">
        <v>130</v>
      </c>
      <c r="J25" s="127"/>
      <c r="K25" s="51">
        <f>SUM(M25+N25+O25+P25+Q25)</f>
        <v>36</v>
      </c>
      <c r="L25" s="14">
        <f>SUM(M25:Q25)</f>
        <v>36</v>
      </c>
      <c r="M25" s="14">
        <v>3</v>
      </c>
      <c r="N25" s="14">
        <v>5</v>
      </c>
      <c r="O25" s="14">
        <v>9</v>
      </c>
      <c r="P25" s="14">
        <v>4</v>
      </c>
      <c r="Q25" s="14">
        <v>15</v>
      </c>
      <c r="R25" s="13"/>
      <c r="S25" s="24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9" customFormat="1" x14ac:dyDescent="0.25">
      <c r="A26" s="49">
        <v>6</v>
      </c>
      <c r="B26" s="52">
        <v>17</v>
      </c>
      <c r="C26" s="35" t="s">
        <v>278</v>
      </c>
      <c r="D26" s="35" t="s">
        <v>101</v>
      </c>
      <c r="E26" s="35" t="s">
        <v>279</v>
      </c>
      <c r="F26" s="36">
        <v>38110</v>
      </c>
      <c r="G26" s="109" t="s">
        <v>28</v>
      </c>
      <c r="H26" s="51">
        <v>8</v>
      </c>
      <c r="I26" s="35" t="s">
        <v>40</v>
      </c>
      <c r="J26" s="34"/>
      <c r="K26" s="34">
        <f>SUM(L26+M26+N26+O26+P26+Q26)</f>
        <v>36</v>
      </c>
      <c r="L26" s="11">
        <v>4</v>
      </c>
      <c r="M26" s="11">
        <v>5</v>
      </c>
      <c r="N26" s="11">
        <v>9</v>
      </c>
      <c r="O26" s="11">
        <v>5</v>
      </c>
      <c r="P26" s="11">
        <v>8</v>
      </c>
      <c r="Q26" s="11">
        <v>5</v>
      </c>
      <c r="R26" s="13"/>
      <c r="S26" s="24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9" customFormat="1" x14ac:dyDescent="0.25">
      <c r="A27" s="49">
        <v>6</v>
      </c>
      <c r="B27" s="109">
        <v>18</v>
      </c>
      <c r="C27" s="48" t="s">
        <v>289</v>
      </c>
      <c r="D27" s="48" t="s">
        <v>286</v>
      </c>
      <c r="E27" s="48" t="s">
        <v>155</v>
      </c>
      <c r="F27" s="36">
        <v>38111</v>
      </c>
      <c r="G27" s="109" t="s">
        <v>28</v>
      </c>
      <c r="H27" s="51">
        <v>8</v>
      </c>
      <c r="I27" s="35" t="s">
        <v>171</v>
      </c>
      <c r="J27" s="34"/>
      <c r="K27" s="34">
        <f>SUM(L27+M27+N27+O27+P27+Q27)</f>
        <v>35</v>
      </c>
      <c r="L27" s="11">
        <v>5</v>
      </c>
      <c r="M27" s="11">
        <v>5</v>
      </c>
      <c r="N27" s="11">
        <v>10</v>
      </c>
      <c r="O27" s="11">
        <v>3</v>
      </c>
      <c r="P27" s="11">
        <v>8</v>
      </c>
      <c r="Q27" s="11">
        <v>4</v>
      </c>
      <c r="R27" s="13"/>
      <c r="S27" s="24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s="9" customFormat="1" x14ac:dyDescent="0.25">
      <c r="A28" s="49">
        <v>9</v>
      </c>
      <c r="B28" s="52">
        <v>19</v>
      </c>
      <c r="C28" s="49" t="s">
        <v>291</v>
      </c>
      <c r="D28" s="49" t="s">
        <v>292</v>
      </c>
      <c r="E28" s="49" t="s">
        <v>152</v>
      </c>
      <c r="F28" s="52" t="s">
        <v>293</v>
      </c>
      <c r="G28" s="109" t="s">
        <v>28</v>
      </c>
      <c r="H28" s="52">
        <v>8</v>
      </c>
      <c r="I28" s="49" t="s">
        <v>116</v>
      </c>
      <c r="J28" s="127"/>
      <c r="K28" s="51">
        <f>SUM(M28+N28+O28+P28+Q28)</f>
        <v>35</v>
      </c>
      <c r="L28" s="14">
        <f>SUM(M28:Q28)</f>
        <v>35</v>
      </c>
      <c r="M28" s="14">
        <v>5</v>
      </c>
      <c r="N28" s="14">
        <v>5</v>
      </c>
      <c r="O28" s="14">
        <v>7</v>
      </c>
      <c r="P28" s="14">
        <v>5</v>
      </c>
      <c r="Q28" s="14">
        <v>13</v>
      </c>
      <c r="R28" s="13"/>
      <c r="S28" s="24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9" customFormat="1" x14ac:dyDescent="0.25">
      <c r="A29" s="49">
        <v>2</v>
      </c>
      <c r="B29" s="109">
        <v>20</v>
      </c>
      <c r="C29" s="60" t="s">
        <v>283</v>
      </c>
      <c r="D29" s="60" t="s">
        <v>139</v>
      </c>
      <c r="E29" s="60" t="s">
        <v>260</v>
      </c>
      <c r="F29" s="62"/>
      <c r="G29" s="109" t="s">
        <v>28</v>
      </c>
      <c r="H29" s="62">
        <v>8</v>
      </c>
      <c r="I29" s="112" t="s">
        <v>197</v>
      </c>
      <c r="J29" s="62"/>
      <c r="K29" s="76">
        <f>SUM(L29+M29+N29+O29)</f>
        <v>35</v>
      </c>
      <c r="L29" s="15">
        <v>4</v>
      </c>
      <c r="M29" s="15">
        <v>5</v>
      </c>
      <c r="N29" s="15">
        <v>15</v>
      </c>
      <c r="O29" s="15">
        <v>11</v>
      </c>
      <c r="P29" s="22"/>
      <c r="Q29" s="22"/>
      <c r="R29" s="13"/>
      <c r="S29" s="24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9" customFormat="1" x14ac:dyDescent="0.25">
      <c r="A30" s="49">
        <v>9</v>
      </c>
      <c r="B30" s="52">
        <v>21</v>
      </c>
      <c r="C30" s="49" t="s">
        <v>290</v>
      </c>
      <c r="D30" s="49" t="s">
        <v>47</v>
      </c>
      <c r="E30" s="49" t="s">
        <v>73</v>
      </c>
      <c r="F30" s="122">
        <v>37823</v>
      </c>
      <c r="G30" s="109" t="s">
        <v>28</v>
      </c>
      <c r="H30" s="52">
        <v>8</v>
      </c>
      <c r="I30" s="49" t="s">
        <v>116</v>
      </c>
      <c r="J30" s="127"/>
      <c r="K30" s="51">
        <f>SUM(M30+N30+O30+P30+Q30)</f>
        <v>35</v>
      </c>
      <c r="L30" s="14">
        <f>SUM(M30:Q30)</f>
        <v>35</v>
      </c>
      <c r="M30" s="14">
        <v>4</v>
      </c>
      <c r="N30" s="14">
        <v>4</v>
      </c>
      <c r="O30" s="14">
        <v>9</v>
      </c>
      <c r="P30" s="14">
        <v>5</v>
      </c>
      <c r="Q30" s="14">
        <v>13</v>
      </c>
      <c r="R30" s="13"/>
      <c r="S30" s="24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9" customFormat="1" x14ac:dyDescent="0.25">
      <c r="A31" s="49">
        <v>5</v>
      </c>
      <c r="B31" s="109">
        <v>22</v>
      </c>
      <c r="C31" s="107" t="s">
        <v>284</v>
      </c>
      <c r="D31" s="107" t="s">
        <v>35</v>
      </c>
      <c r="E31" s="107" t="s">
        <v>111</v>
      </c>
      <c r="F31" s="108">
        <v>38083</v>
      </c>
      <c r="G31" s="109" t="s">
        <v>28</v>
      </c>
      <c r="H31" s="52">
        <v>8</v>
      </c>
      <c r="I31" s="49" t="s">
        <v>268</v>
      </c>
      <c r="J31" s="52"/>
      <c r="K31" s="34">
        <f t="shared" ref="K31:K36" si="0">SUM(L31+M31+N31+O31)</f>
        <v>35</v>
      </c>
      <c r="L31" s="31">
        <v>5</v>
      </c>
      <c r="M31" s="31">
        <v>5</v>
      </c>
      <c r="N31" s="31">
        <v>13</v>
      </c>
      <c r="O31" s="31">
        <v>12</v>
      </c>
      <c r="P31" s="22"/>
      <c r="Q31" s="11"/>
      <c r="R31" s="13"/>
      <c r="S31" s="24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9" customFormat="1" x14ac:dyDescent="0.25">
      <c r="A32" s="49">
        <v>5</v>
      </c>
      <c r="B32" s="52">
        <v>23</v>
      </c>
      <c r="C32" s="107" t="s">
        <v>285</v>
      </c>
      <c r="D32" s="107" t="s">
        <v>286</v>
      </c>
      <c r="E32" s="107" t="s">
        <v>56</v>
      </c>
      <c r="F32" s="108">
        <v>37761</v>
      </c>
      <c r="G32" s="109" t="s">
        <v>28</v>
      </c>
      <c r="H32" s="52">
        <v>8</v>
      </c>
      <c r="I32" s="49" t="s">
        <v>268</v>
      </c>
      <c r="J32" s="52"/>
      <c r="K32" s="34">
        <f t="shared" si="0"/>
        <v>35</v>
      </c>
      <c r="L32" s="31">
        <v>4</v>
      </c>
      <c r="M32" s="31">
        <v>5</v>
      </c>
      <c r="N32" s="31">
        <v>14</v>
      </c>
      <c r="O32" s="31">
        <v>12</v>
      </c>
      <c r="P32" s="22"/>
      <c r="Q32" s="11"/>
      <c r="R32" s="13"/>
      <c r="S32" s="24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9" customFormat="1" x14ac:dyDescent="0.25">
      <c r="A33" s="49">
        <v>5</v>
      </c>
      <c r="B33" s="109">
        <v>24</v>
      </c>
      <c r="C33" s="107" t="s">
        <v>288</v>
      </c>
      <c r="D33" s="107" t="s">
        <v>119</v>
      </c>
      <c r="E33" s="107" t="s">
        <v>63</v>
      </c>
      <c r="F33" s="108">
        <v>38046</v>
      </c>
      <c r="G33" s="109" t="s">
        <v>28</v>
      </c>
      <c r="H33" s="52">
        <v>8</v>
      </c>
      <c r="I33" s="49" t="s">
        <v>51</v>
      </c>
      <c r="J33" s="52"/>
      <c r="K33" s="34">
        <f t="shared" si="0"/>
        <v>35</v>
      </c>
      <c r="L33" s="31">
        <v>4</v>
      </c>
      <c r="M33" s="31">
        <v>5</v>
      </c>
      <c r="N33" s="31">
        <v>14</v>
      </c>
      <c r="O33" s="31">
        <v>12</v>
      </c>
      <c r="P33" s="22"/>
      <c r="Q33" s="11"/>
      <c r="R33" s="13"/>
      <c r="S33" s="2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9" customFormat="1" x14ac:dyDescent="0.25">
      <c r="A34" s="49">
        <v>2</v>
      </c>
      <c r="B34" s="52">
        <v>25</v>
      </c>
      <c r="C34" s="83" t="s">
        <v>282</v>
      </c>
      <c r="D34" s="83" t="s">
        <v>161</v>
      </c>
      <c r="E34" s="83" t="s">
        <v>104</v>
      </c>
      <c r="F34" s="62"/>
      <c r="G34" s="109" t="s">
        <v>28</v>
      </c>
      <c r="H34" s="62">
        <v>8</v>
      </c>
      <c r="I34" s="112" t="s">
        <v>200</v>
      </c>
      <c r="J34" s="62"/>
      <c r="K34" s="76">
        <f t="shared" si="0"/>
        <v>35</v>
      </c>
      <c r="L34" s="15">
        <v>3</v>
      </c>
      <c r="M34" s="15">
        <v>5</v>
      </c>
      <c r="N34" s="15">
        <v>13</v>
      </c>
      <c r="O34" s="15">
        <v>14</v>
      </c>
      <c r="P34" s="22"/>
      <c r="Q34" s="22"/>
      <c r="R34" s="13"/>
      <c r="S34" s="24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9" customFormat="1" x14ac:dyDescent="0.25">
      <c r="A35" s="49">
        <v>5</v>
      </c>
      <c r="B35" s="109">
        <v>26</v>
      </c>
      <c r="C35" s="107" t="s">
        <v>287</v>
      </c>
      <c r="D35" s="107" t="s">
        <v>47</v>
      </c>
      <c r="E35" s="107" t="s">
        <v>43</v>
      </c>
      <c r="F35" s="108">
        <v>37721</v>
      </c>
      <c r="G35" s="109" t="s">
        <v>28</v>
      </c>
      <c r="H35" s="52">
        <v>8</v>
      </c>
      <c r="I35" s="49" t="s">
        <v>268</v>
      </c>
      <c r="J35" s="52"/>
      <c r="K35" s="34">
        <f t="shared" si="0"/>
        <v>35</v>
      </c>
      <c r="L35" s="31">
        <v>5</v>
      </c>
      <c r="M35" s="31">
        <v>5</v>
      </c>
      <c r="N35" s="31">
        <v>14</v>
      </c>
      <c r="O35" s="31">
        <v>11</v>
      </c>
      <c r="P35" s="22"/>
      <c r="Q35" s="11"/>
      <c r="R35" s="13"/>
      <c r="S35" s="24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9" customFormat="1" x14ac:dyDescent="0.25">
      <c r="A36" s="49">
        <v>2</v>
      </c>
      <c r="B36" s="52">
        <v>27</v>
      </c>
      <c r="C36" s="83" t="s">
        <v>146</v>
      </c>
      <c r="D36" s="83" t="s">
        <v>150</v>
      </c>
      <c r="E36" s="83" t="s">
        <v>81</v>
      </c>
      <c r="F36" s="62"/>
      <c r="G36" s="109" t="s">
        <v>28</v>
      </c>
      <c r="H36" s="62">
        <v>8</v>
      </c>
      <c r="I36" s="112" t="s">
        <v>187</v>
      </c>
      <c r="J36" s="62"/>
      <c r="K36" s="76">
        <f t="shared" si="0"/>
        <v>35</v>
      </c>
      <c r="L36" s="15">
        <v>5</v>
      </c>
      <c r="M36" s="15">
        <v>5</v>
      </c>
      <c r="N36" s="15">
        <v>14</v>
      </c>
      <c r="O36" s="15">
        <v>11</v>
      </c>
      <c r="P36" s="22"/>
      <c r="Q36" s="22"/>
      <c r="R36" s="13"/>
      <c r="S36" s="24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9" customFormat="1" x14ac:dyDescent="0.25">
      <c r="A37" s="49">
        <v>6</v>
      </c>
      <c r="B37" s="109">
        <v>28</v>
      </c>
      <c r="C37" s="35" t="s">
        <v>305</v>
      </c>
      <c r="D37" s="35" t="s">
        <v>33</v>
      </c>
      <c r="E37" s="35" t="s">
        <v>306</v>
      </c>
      <c r="F37" s="36">
        <v>38113</v>
      </c>
      <c r="G37" s="109" t="s">
        <v>28</v>
      </c>
      <c r="H37" s="51">
        <v>8</v>
      </c>
      <c r="I37" s="35" t="s">
        <v>134</v>
      </c>
      <c r="J37" s="34"/>
      <c r="K37" s="34">
        <f>SUM(L37+M37+N37+O37+P37+Q37)</f>
        <v>34</v>
      </c>
      <c r="L37" s="11">
        <v>5</v>
      </c>
      <c r="M37" s="11">
        <v>5</v>
      </c>
      <c r="N37" s="11">
        <v>10</v>
      </c>
      <c r="O37" s="11">
        <v>4</v>
      </c>
      <c r="P37" s="11">
        <v>5</v>
      </c>
      <c r="Q37" s="11">
        <v>5</v>
      </c>
      <c r="R37" s="13"/>
      <c r="S37" s="24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9" customFormat="1" x14ac:dyDescent="0.25">
      <c r="A38" s="49">
        <v>5</v>
      </c>
      <c r="B38" s="52">
        <v>29</v>
      </c>
      <c r="C38" s="107" t="s">
        <v>302</v>
      </c>
      <c r="D38" s="107" t="s">
        <v>22</v>
      </c>
      <c r="E38" s="107" t="s">
        <v>73</v>
      </c>
      <c r="F38" s="108">
        <v>37937</v>
      </c>
      <c r="G38" s="109" t="s">
        <v>28</v>
      </c>
      <c r="H38" s="52">
        <v>8</v>
      </c>
      <c r="I38" s="49" t="s">
        <v>268</v>
      </c>
      <c r="J38" s="52"/>
      <c r="K38" s="34">
        <f>SUM(L38+M38+N38+O38)</f>
        <v>34</v>
      </c>
      <c r="L38" s="31">
        <v>5</v>
      </c>
      <c r="M38" s="31">
        <v>4</v>
      </c>
      <c r="N38" s="31">
        <v>12</v>
      </c>
      <c r="O38" s="31">
        <v>13</v>
      </c>
      <c r="P38" s="22"/>
      <c r="Q38" s="11"/>
      <c r="R38" s="13"/>
      <c r="S38" s="24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9" customFormat="1" x14ac:dyDescent="0.25">
      <c r="A39" s="49">
        <v>2</v>
      </c>
      <c r="B39" s="109">
        <v>30</v>
      </c>
      <c r="C39" s="60" t="s">
        <v>296</v>
      </c>
      <c r="D39" s="60" t="s">
        <v>110</v>
      </c>
      <c r="E39" s="60" t="s">
        <v>60</v>
      </c>
      <c r="F39" s="62"/>
      <c r="G39" s="109" t="s">
        <v>28</v>
      </c>
      <c r="H39" s="62">
        <v>8</v>
      </c>
      <c r="I39" s="112" t="s">
        <v>297</v>
      </c>
      <c r="J39" s="62"/>
      <c r="K39" s="76">
        <f>SUM(L39+M39+N39+O39)</f>
        <v>34</v>
      </c>
      <c r="L39" s="15">
        <v>5</v>
      </c>
      <c r="M39" s="15">
        <v>5</v>
      </c>
      <c r="N39" s="15">
        <v>13</v>
      </c>
      <c r="O39" s="15">
        <v>11</v>
      </c>
      <c r="P39" s="22"/>
      <c r="Q39" s="22"/>
      <c r="R39" s="13"/>
      <c r="S39" s="24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9" customFormat="1" x14ac:dyDescent="0.25">
      <c r="A40" s="49">
        <v>2</v>
      </c>
      <c r="B40" s="52">
        <v>31</v>
      </c>
      <c r="C40" s="83" t="s">
        <v>96</v>
      </c>
      <c r="D40" s="83" t="s">
        <v>294</v>
      </c>
      <c r="E40" s="83" t="s">
        <v>77</v>
      </c>
      <c r="F40" s="62"/>
      <c r="G40" s="109" t="s">
        <v>28</v>
      </c>
      <c r="H40" s="62">
        <v>8</v>
      </c>
      <c r="I40" s="112" t="s">
        <v>295</v>
      </c>
      <c r="J40" s="62"/>
      <c r="K40" s="76">
        <f>SUM(L40+M40+N40+O40)</f>
        <v>34</v>
      </c>
      <c r="L40" s="15">
        <v>5</v>
      </c>
      <c r="M40" s="15">
        <v>5</v>
      </c>
      <c r="N40" s="15">
        <v>13</v>
      </c>
      <c r="O40" s="15">
        <v>11</v>
      </c>
      <c r="P40" s="22"/>
      <c r="Q40" s="22"/>
      <c r="R40" s="13"/>
      <c r="S40" s="24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9" customFormat="1" x14ac:dyDescent="0.25">
      <c r="A41" s="49">
        <v>9</v>
      </c>
      <c r="B41" s="109">
        <v>32</v>
      </c>
      <c r="C41" s="49" t="s">
        <v>309</v>
      </c>
      <c r="D41" s="49" t="s">
        <v>110</v>
      </c>
      <c r="E41" s="49" t="s">
        <v>117</v>
      </c>
      <c r="F41" s="122">
        <v>37864</v>
      </c>
      <c r="G41" s="109" t="s">
        <v>28</v>
      </c>
      <c r="H41" s="52">
        <v>8</v>
      </c>
      <c r="I41" s="49" t="s">
        <v>25</v>
      </c>
      <c r="J41" s="127"/>
      <c r="K41" s="51">
        <f>SUM(M41+N41+O41+P41+Q41)</f>
        <v>34</v>
      </c>
      <c r="L41" s="14">
        <f>SUM(M41:Q41)</f>
        <v>34</v>
      </c>
      <c r="M41" s="14">
        <v>3</v>
      </c>
      <c r="N41" s="14">
        <v>5</v>
      </c>
      <c r="O41" s="14">
        <v>9</v>
      </c>
      <c r="P41" s="14">
        <v>5</v>
      </c>
      <c r="Q41" s="14">
        <v>12</v>
      </c>
      <c r="R41" s="13"/>
      <c r="S41" s="24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s="9" customFormat="1" x14ac:dyDescent="0.25">
      <c r="A42" s="49">
        <v>4</v>
      </c>
      <c r="B42" s="52">
        <v>33</v>
      </c>
      <c r="C42" s="111" t="s">
        <v>300</v>
      </c>
      <c r="D42" s="112" t="s">
        <v>105</v>
      </c>
      <c r="E42" s="113" t="s">
        <v>32</v>
      </c>
      <c r="F42" s="114">
        <v>37916</v>
      </c>
      <c r="G42" s="109" t="s">
        <v>28</v>
      </c>
      <c r="H42" s="62">
        <v>8</v>
      </c>
      <c r="I42" s="60" t="s">
        <v>301</v>
      </c>
      <c r="J42" s="62"/>
      <c r="K42" s="76">
        <f>SUM(L42+M42+N42+O42+P42+Q42)</f>
        <v>34</v>
      </c>
      <c r="L42" s="22">
        <v>3</v>
      </c>
      <c r="M42" s="22">
        <v>4</v>
      </c>
      <c r="N42" s="22">
        <v>9</v>
      </c>
      <c r="O42" s="22">
        <v>5</v>
      </c>
      <c r="P42" s="22">
        <v>8</v>
      </c>
      <c r="Q42" s="22">
        <v>5</v>
      </c>
      <c r="R42" s="13"/>
      <c r="S42" s="24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s="9" customFormat="1" x14ac:dyDescent="0.25">
      <c r="A43" s="49">
        <v>2</v>
      </c>
      <c r="B43" s="109">
        <v>34</v>
      </c>
      <c r="C43" s="112" t="s">
        <v>298</v>
      </c>
      <c r="D43" s="112" t="s">
        <v>138</v>
      </c>
      <c r="E43" s="112" t="s">
        <v>56</v>
      </c>
      <c r="F43" s="62"/>
      <c r="G43" s="109" t="s">
        <v>28</v>
      </c>
      <c r="H43" s="62">
        <v>8</v>
      </c>
      <c r="I43" s="112" t="s">
        <v>187</v>
      </c>
      <c r="J43" s="62"/>
      <c r="K43" s="76">
        <f>SUM(L43+M43+N43+O43)</f>
        <v>34</v>
      </c>
      <c r="L43" s="15">
        <v>4</v>
      </c>
      <c r="M43" s="15">
        <v>5</v>
      </c>
      <c r="N43" s="15">
        <v>15</v>
      </c>
      <c r="O43" s="15">
        <v>10</v>
      </c>
      <c r="P43" s="22"/>
      <c r="Q43" s="22"/>
      <c r="R43" s="13"/>
      <c r="S43" s="24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s="9" customFormat="1" x14ac:dyDescent="0.25">
      <c r="A44" s="49">
        <v>9</v>
      </c>
      <c r="B44" s="52">
        <v>35</v>
      </c>
      <c r="C44" s="49" t="s">
        <v>308</v>
      </c>
      <c r="D44" s="49" t="s">
        <v>101</v>
      </c>
      <c r="E44" s="49" t="s">
        <v>27</v>
      </c>
      <c r="F44" s="122">
        <v>37994</v>
      </c>
      <c r="G44" s="109" t="s">
        <v>28</v>
      </c>
      <c r="H44" s="52">
        <v>8</v>
      </c>
      <c r="I44" s="49" t="s">
        <v>21</v>
      </c>
      <c r="J44" s="127"/>
      <c r="K44" s="51">
        <f>SUM(M44+N44+O44+P44+Q44)</f>
        <v>34</v>
      </c>
      <c r="L44" s="14">
        <f>SUM(M44:Q44)</f>
        <v>34</v>
      </c>
      <c r="M44" s="14">
        <v>5</v>
      </c>
      <c r="N44" s="14">
        <v>5</v>
      </c>
      <c r="O44" s="14">
        <v>7</v>
      </c>
      <c r="P44" s="14">
        <v>5</v>
      </c>
      <c r="Q44" s="14">
        <v>12</v>
      </c>
      <c r="R44" s="13"/>
      <c r="S44" s="24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9" customFormat="1" x14ac:dyDescent="0.25">
      <c r="A45" s="49">
        <v>8</v>
      </c>
      <c r="B45" s="109">
        <v>36</v>
      </c>
      <c r="C45" s="63" t="s">
        <v>307</v>
      </c>
      <c r="D45" s="63" t="s">
        <v>31</v>
      </c>
      <c r="E45" s="63" t="s">
        <v>90</v>
      </c>
      <c r="F45" s="110">
        <v>37823</v>
      </c>
      <c r="G45" s="109" t="s">
        <v>28</v>
      </c>
      <c r="H45" s="109">
        <v>8</v>
      </c>
      <c r="I45" s="63" t="s">
        <v>270</v>
      </c>
      <c r="J45" s="109"/>
      <c r="K45" s="76">
        <f>L45+M45+N45+O45+P45</f>
        <v>34</v>
      </c>
      <c r="L45" s="15">
        <v>5</v>
      </c>
      <c r="M45" s="15">
        <v>4</v>
      </c>
      <c r="N45" s="15">
        <v>12</v>
      </c>
      <c r="O45" s="15">
        <v>8</v>
      </c>
      <c r="P45" s="15">
        <v>5</v>
      </c>
      <c r="Q45" s="22"/>
      <c r="R45" s="13"/>
      <c r="S45" s="24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s="9" customFormat="1" ht="15.75" x14ac:dyDescent="0.25">
      <c r="A46" s="49">
        <v>3</v>
      </c>
      <c r="B46" s="52">
        <v>37</v>
      </c>
      <c r="C46" s="116" t="s">
        <v>299</v>
      </c>
      <c r="D46" s="116" t="s">
        <v>62</v>
      </c>
      <c r="E46" s="116" t="s">
        <v>63</v>
      </c>
      <c r="F46" s="117">
        <v>37664</v>
      </c>
      <c r="G46" s="109" t="s">
        <v>28</v>
      </c>
      <c r="H46" s="118">
        <v>8</v>
      </c>
      <c r="I46" s="116" t="s">
        <v>54</v>
      </c>
      <c r="J46" s="118"/>
      <c r="K46" s="119">
        <f>SUM(L46+M46+N46+O46+P46+Q46)</f>
        <v>34</v>
      </c>
      <c r="L46" s="18">
        <v>5</v>
      </c>
      <c r="M46" s="18">
        <v>5</v>
      </c>
      <c r="N46" s="18">
        <v>7</v>
      </c>
      <c r="O46" s="18">
        <v>4</v>
      </c>
      <c r="P46" s="18">
        <v>7</v>
      </c>
      <c r="Q46" s="18">
        <v>6</v>
      </c>
      <c r="R46" s="17"/>
      <c r="S46" s="24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9" customFormat="1" x14ac:dyDescent="0.25">
      <c r="A47" s="49">
        <v>6</v>
      </c>
      <c r="B47" s="109">
        <v>38</v>
      </c>
      <c r="C47" s="35" t="s">
        <v>303</v>
      </c>
      <c r="D47" s="35" t="s">
        <v>94</v>
      </c>
      <c r="E47" s="35" t="s">
        <v>304</v>
      </c>
      <c r="F47" s="36">
        <v>38112</v>
      </c>
      <c r="G47" s="109" t="s">
        <v>28</v>
      </c>
      <c r="H47" s="52">
        <v>8</v>
      </c>
      <c r="I47" s="35" t="s">
        <v>80</v>
      </c>
      <c r="J47" s="34"/>
      <c r="K47" s="34">
        <f>SUM(L47+M47+N47+O47+P47+Q47)</f>
        <v>34</v>
      </c>
      <c r="L47" s="11">
        <v>5</v>
      </c>
      <c r="M47" s="11">
        <v>5</v>
      </c>
      <c r="N47" s="11">
        <v>10</v>
      </c>
      <c r="O47" s="11">
        <v>5</v>
      </c>
      <c r="P47" s="11">
        <v>6</v>
      </c>
      <c r="Q47" s="11">
        <v>3</v>
      </c>
      <c r="R47" s="13"/>
      <c r="S47" s="24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s="9" customFormat="1" x14ac:dyDescent="0.25">
      <c r="A48" s="49">
        <v>9</v>
      </c>
      <c r="B48" s="52">
        <v>39</v>
      </c>
      <c r="C48" s="49" t="s">
        <v>310</v>
      </c>
      <c r="D48" s="49" t="s">
        <v>41</v>
      </c>
      <c r="E48" s="49" t="s">
        <v>43</v>
      </c>
      <c r="F48" s="123">
        <v>37737</v>
      </c>
      <c r="G48" s="109" t="s">
        <v>28</v>
      </c>
      <c r="H48" s="124">
        <v>8</v>
      </c>
      <c r="I48" s="49" t="s">
        <v>112</v>
      </c>
      <c r="J48" s="127"/>
      <c r="K48" s="51">
        <f>SUM(M48+N48+O48+P48+Q48)</f>
        <v>34</v>
      </c>
      <c r="L48" s="14">
        <f>SUM(M48:Q48)</f>
        <v>34</v>
      </c>
      <c r="M48" s="14">
        <v>4</v>
      </c>
      <c r="N48" s="14">
        <v>5</v>
      </c>
      <c r="O48" s="14">
        <v>8</v>
      </c>
      <c r="P48" s="14">
        <v>4</v>
      </c>
      <c r="Q48" s="14">
        <v>13</v>
      </c>
      <c r="R48" s="13"/>
      <c r="S48" s="24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s="9" customFormat="1" x14ac:dyDescent="0.25">
      <c r="A49" s="49">
        <v>5</v>
      </c>
      <c r="B49" s="109">
        <v>40</v>
      </c>
      <c r="C49" s="107" t="s">
        <v>316</v>
      </c>
      <c r="D49" s="107" t="s">
        <v>55</v>
      </c>
      <c r="E49" s="107" t="s">
        <v>100</v>
      </c>
      <c r="F49" s="108">
        <v>37952</v>
      </c>
      <c r="G49" s="109" t="s">
        <v>28</v>
      </c>
      <c r="H49" s="52">
        <v>8</v>
      </c>
      <c r="I49" s="49" t="s">
        <v>268</v>
      </c>
      <c r="J49" s="52"/>
      <c r="K49" s="34">
        <f>SUM(L49+M49+N49+O49)</f>
        <v>33</v>
      </c>
      <c r="L49" s="31">
        <v>5</v>
      </c>
      <c r="M49" s="31">
        <v>4</v>
      </c>
      <c r="N49" s="31">
        <v>12</v>
      </c>
      <c r="O49" s="31">
        <v>12</v>
      </c>
      <c r="P49" s="22"/>
      <c r="Q49" s="11"/>
      <c r="R49" s="13"/>
      <c r="S49" s="24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s="9" customFormat="1" x14ac:dyDescent="0.25">
      <c r="A50" s="49">
        <v>9</v>
      </c>
      <c r="B50" s="52">
        <v>41</v>
      </c>
      <c r="C50" s="49" t="s">
        <v>322</v>
      </c>
      <c r="D50" s="49" t="s">
        <v>323</v>
      </c>
      <c r="E50" s="49" t="s">
        <v>100</v>
      </c>
      <c r="F50" s="122">
        <v>37895</v>
      </c>
      <c r="G50" s="109" t="s">
        <v>28</v>
      </c>
      <c r="H50" s="52">
        <v>8</v>
      </c>
      <c r="I50" s="49" t="s">
        <v>116</v>
      </c>
      <c r="J50" s="127"/>
      <c r="K50" s="51">
        <f>SUM(M50+N50+O50+P50+Q50)</f>
        <v>33</v>
      </c>
      <c r="L50" s="14">
        <f>SUM(M50:Q50)</f>
        <v>33</v>
      </c>
      <c r="M50" s="23">
        <v>4</v>
      </c>
      <c r="N50" s="23">
        <v>5</v>
      </c>
      <c r="O50" s="23">
        <v>9</v>
      </c>
      <c r="P50" s="23">
        <v>4</v>
      </c>
      <c r="Q50" s="14">
        <v>11</v>
      </c>
      <c r="R50" s="13"/>
      <c r="S50" s="24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s="9" customFormat="1" x14ac:dyDescent="0.25">
      <c r="A51" s="49">
        <v>4</v>
      </c>
      <c r="B51" s="109">
        <v>42</v>
      </c>
      <c r="C51" s="121" t="s">
        <v>314</v>
      </c>
      <c r="D51" s="121" t="s">
        <v>141</v>
      </c>
      <c r="E51" s="60" t="s">
        <v>315</v>
      </c>
      <c r="F51" s="125">
        <v>37774</v>
      </c>
      <c r="G51" s="109" t="s">
        <v>28</v>
      </c>
      <c r="H51" s="62">
        <v>8</v>
      </c>
      <c r="I51" s="60" t="s">
        <v>137</v>
      </c>
      <c r="J51" s="62"/>
      <c r="K51" s="76">
        <f>SUM(L51+M51+N51+O51+P51+Q51)</f>
        <v>33</v>
      </c>
      <c r="L51" s="22">
        <v>5</v>
      </c>
      <c r="M51" s="22">
        <v>5</v>
      </c>
      <c r="N51" s="22">
        <v>8</v>
      </c>
      <c r="O51" s="22">
        <v>5</v>
      </c>
      <c r="P51" s="22">
        <v>8</v>
      </c>
      <c r="Q51" s="22">
        <v>2</v>
      </c>
      <c r="R51" s="13"/>
      <c r="S51" s="24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s="9" customFormat="1" x14ac:dyDescent="0.25">
      <c r="A52" s="49">
        <v>5</v>
      </c>
      <c r="B52" s="52">
        <v>43</v>
      </c>
      <c r="C52" s="107" t="s">
        <v>317</v>
      </c>
      <c r="D52" s="107" t="s">
        <v>57</v>
      </c>
      <c r="E52" s="107" t="s">
        <v>27</v>
      </c>
      <c r="F52" s="108">
        <v>37967</v>
      </c>
      <c r="G52" s="109" t="s">
        <v>28</v>
      </c>
      <c r="H52" s="52">
        <v>8</v>
      </c>
      <c r="I52" s="49" t="s">
        <v>268</v>
      </c>
      <c r="J52" s="52"/>
      <c r="K52" s="34">
        <f>SUM(L52+M52+N52+O52)</f>
        <v>33</v>
      </c>
      <c r="L52" s="31">
        <v>3</v>
      </c>
      <c r="M52" s="31">
        <v>5</v>
      </c>
      <c r="N52" s="31">
        <v>14</v>
      </c>
      <c r="O52" s="31">
        <v>11</v>
      </c>
      <c r="P52" s="22"/>
      <c r="Q52" s="11"/>
      <c r="R52" s="13"/>
      <c r="S52" s="24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9" customFormat="1" x14ac:dyDescent="0.25">
      <c r="A53" s="49">
        <v>5</v>
      </c>
      <c r="B53" s="109">
        <v>44</v>
      </c>
      <c r="C53" s="107" t="s">
        <v>318</v>
      </c>
      <c r="D53" s="107" t="s">
        <v>292</v>
      </c>
      <c r="E53" s="107" t="s">
        <v>98</v>
      </c>
      <c r="F53" s="108">
        <v>37972</v>
      </c>
      <c r="G53" s="109" t="s">
        <v>28</v>
      </c>
      <c r="H53" s="52">
        <v>8</v>
      </c>
      <c r="I53" s="49" t="s">
        <v>319</v>
      </c>
      <c r="J53" s="52"/>
      <c r="K53" s="34">
        <f>SUM(L53+M53+N53+O53)</f>
        <v>33</v>
      </c>
      <c r="L53" s="31">
        <v>5</v>
      </c>
      <c r="M53" s="31">
        <v>4</v>
      </c>
      <c r="N53" s="31">
        <v>14</v>
      </c>
      <c r="O53" s="31">
        <v>10</v>
      </c>
      <c r="P53" s="22"/>
      <c r="Q53" s="11"/>
      <c r="R53" s="13"/>
      <c r="S53" s="24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s="9" customFormat="1" ht="15.75" x14ac:dyDescent="0.25">
      <c r="A54" s="49">
        <v>3</v>
      </c>
      <c r="B54" s="52">
        <v>45</v>
      </c>
      <c r="C54" s="116" t="s">
        <v>312</v>
      </c>
      <c r="D54" s="116" t="s">
        <v>62</v>
      </c>
      <c r="E54" s="116" t="s">
        <v>92</v>
      </c>
      <c r="F54" s="117">
        <v>37739</v>
      </c>
      <c r="G54" s="109" t="s">
        <v>28</v>
      </c>
      <c r="H54" s="118">
        <v>8</v>
      </c>
      <c r="I54" s="116" t="s">
        <v>93</v>
      </c>
      <c r="J54" s="118"/>
      <c r="K54" s="119">
        <f>SUM(L54+M54+N54+O54+P54+Q54)</f>
        <v>33</v>
      </c>
      <c r="L54" s="18">
        <v>3</v>
      </c>
      <c r="M54" s="18">
        <v>5</v>
      </c>
      <c r="N54" s="18">
        <v>9</v>
      </c>
      <c r="O54" s="18">
        <v>4</v>
      </c>
      <c r="P54" s="18">
        <v>9</v>
      </c>
      <c r="Q54" s="18">
        <v>3</v>
      </c>
      <c r="R54" s="17"/>
      <c r="S54" s="24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s="9" customFormat="1" ht="15.75" x14ac:dyDescent="0.25">
      <c r="A55" s="49">
        <v>3</v>
      </c>
      <c r="B55" s="109">
        <v>46</v>
      </c>
      <c r="C55" s="116" t="s">
        <v>313</v>
      </c>
      <c r="D55" s="116" t="s">
        <v>62</v>
      </c>
      <c r="E55" s="116" t="s">
        <v>27</v>
      </c>
      <c r="F55" s="117">
        <v>37328</v>
      </c>
      <c r="G55" s="109" t="s">
        <v>28</v>
      </c>
      <c r="H55" s="118">
        <v>8</v>
      </c>
      <c r="I55" s="116" t="s">
        <v>54</v>
      </c>
      <c r="J55" s="118"/>
      <c r="K55" s="119">
        <f>SUM(L55+M55+N55+O55+P55+Q55)</f>
        <v>33</v>
      </c>
      <c r="L55" s="18">
        <v>5</v>
      </c>
      <c r="M55" s="18">
        <v>5</v>
      </c>
      <c r="N55" s="18">
        <v>9</v>
      </c>
      <c r="O55" s="18">
        <v>4</v>
      </c>
      <c r="P55" s="18">
        <v>5</v>
      </c>
      <c r="Q55" s="18">
        <v>5</v>
      </c>
      <c r="R55" s="17"/>
      <c r="S55" s="24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s="9" customFormat="1" x14ac:dyDescent="0.25">
      <c r="A56" s="49">
        <v>2</v>
      </c>
      <c r="B56" s="52">
        <v>47</v>
      </c>
      <c r="C56" s="112" t="s">
        <v>311</v>
      </c>
      <c r="D56" s="112" t="s">
        <v>62</v>
      </c>
      <c r="E56" s="112" t="s">
        <v>27</v>
      </c>
      <c r="F56" s="62"/>
      <c r="G56" s="109" t="s">
        <v>28</v>
      </c>
      <c r="H56" s="62">
        <v>8</v>
      </c>
      <c r="I56" s="112" t="s">
        <v>187</v>
      </c>
      <c r="J56" s="62"/>
      <c r="K56" s="76">
        <f>SUM(L56+M56+N56+O56)</f>
        <v>33</v>
      </c>
      <c r="L56" s="15">
        <v>3</v>
      </c>
      <c r="M56" s="15">
        <v>5</v>
      </c>
      <c r="N56" s="15">
        <v>13</v>
      </c>
      <c r="O56" s="15">
        <v>12</v>
      </c>
      <c r="P56" s="22"/>
      <c r="Q56" s="22"/>
      <c r="R56" s="13"/>
      <c r="S56" s="24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s="9" customFormat="1" x14ac:dyDescent="0.25">
      <c r="A57" s="49">
        <v>9</v>
      </c>
      <c r="B57" s="109">
        <v>48</v>
      </c>
      <c r="C57" s="49" t="s">
        <v>324</v>
      </c>
      <c r="D57" s="49" t="s">
        <v>61</v>
      </c>
      <c r="E57" s="49" t="s">
        <v>63</v>
      </c>
      <c r="F57" s="122">
        <v>37833</v>
      </c>
      <c r="G57" s="109" t="s">
        <v>28</v>
      </c>
      <c r="H57" s="52">
        <v>8</v>
      </c>
      <c r="I57" s="49" t="s">
        <v>48</v>
      </c>
      <c r="J57" s="127"/>
      <c r="K57" s="51">
        <f>SUM(M57+N57+O57+P57+Q57)</f>
        <v>33</v>
      </c>
      <c r="L57" s="14">
        <f>SUM(M57:Q57)</f>
        <v>33</v>
      </c>
      <c r="M57" s="23">
        <v>5</v>
      </c>
      <c r="N57" s="23">
        <v>4</v>
      </c>
      <c r="O57" s="23">
        <v>9</v>
      </c>
      <c r="P57" s="23">
        <v>4</v>
      </c>
      <c r="Q57" s="14">
        <v>11</v>
      </c>
      <c r="R57" s="13"/>
      <c r="S57" s="24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s="9" customFormat="1" x14ac:dyDescent="0.25">
      <c r="A58" s="49">
        <v>8</v>
      </c>
      <c r="B58" s="52">
        <v>49</v>
      </c>
      <c r="C58" s="63" t="s">
        <v>320</v>
      </c>
      <c r="D58" s="63" t="s">
        <v>47</v>
      </c>
      <c r="E58" s="63" t="s">
        <v>321</v>
      </c>
      <c r="F58" s="110">
        <v>37833</v>
      </c>
      <c r="G58" s="109" t="s">
        <v>28</v>
      </c>
      <c r="H58" s="109">
        <v>8</v>
      </c>
      <c r="I58" s="63" t="s">
        <v>270</v>
      </c>
      <c r="J58" s="109"/>
      <c r="K58" s="76">
        <f>L58+M58+N58+O58+P58</f>
        <v>33</v>
      </c>
      <c r="L58" s="15">
        <v>5</v>
      </c>
      <c r="M58" s="15">
        <v>5</v>
      </c>
      <c r="N58" s="15">
        <v>12</v>
      </c>
      <c r="O58" s="15">
        <v>7</v>
      </c>
      <c r="P58" s="15">
        <v>4</v>
      </c>
      <c r="Q58" s="22"/>
      <c r="R58" s="13"/>
      <c r="S58" s="24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s="9" customFormat="1" x14ac:dyDescent="0.25">
      <c r="A59" s="49">
        <v>9</v>
      </c>
      <c r="B59" s="109">
        <v>50</v>
      </c>
      <c r="C59" s="82" t="s">
        <v>325</v>
      </c>
      <c r="D59" s="82" t="s">
        <v>161</v>
      </c>
      <c r="E59" s="82" t="s">
        <v>90</v>
      </c>
      <c r="F59" s="126">
        <v>37981</v>
      </c>
      <c r="G59" s="109" t="s">
        <v>28</v>
      </c>
      <c r="H59" s="127">
        <v>8</v>
      </c>
      <c r="I59" s="82" t="s">
        <v>326</v>
      </c>
      <c r="J59" s="127"/>
      <c r="K59" s="51">
        <f>SUM(M59+N59+O59+P59+Q59)</f>
        <v>33</v>
      </c>
      <c r="L59" s="14">
        <f>SUM(M59:Q59)</f>
        <v>33</v>
      </c>
      <c r="M59" s="14">
        <v>4</v>
      </c>
      <c r="N59" s="14">
        <v>5</v>
      </c>
      <c r="O59" s="14">
        <v>10</v>
      </c>
      <c r="P59" s="14">
        <v>5</v>
      </c>
      <c r="Q59" s="14">
        <v>9</v>
      </c>
      <c r="R59" s="13"/>
      <c r="S59" s="24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</sheetData>
  <mergeCells count="16">
    <mergeCell ref="A8:A9"/>
    <mergeCell ref="B8:B9"/>
    <mergeCell ref="C8:C9"/>
    <mergeCell ref="D8:D9"/>
    <mergeCell ref="E8:E9"/>
    <mergeCell ref="L8:U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topLeftCell="A7" workbookViewId="0">
      <selection activeCell="AK61" sqref="AK61"/>
    </sheetView>
  </sheetViews>
  <sheetFormatPr defaultRowHeight="15" x14ac:dyDescent="0.25"/>
  <cols>
    <col min="1" max="1" width="4.85546875" style="98" customWidth="1"/>
    <col min="2" max="2" width="5.85546875" style="99" customWidth="1"/>
    <col min="3" max="3" width="16.140625" style="84" customWidth="1"/>
    <col min="4" max="4" width="14.85546875" style="84" customWidth="1"/>
    <col min="5" max="5" width="16.28515625" style="84" customWidth="1"/>
    <col min="6" max="6" width="13.28515625" style="99" hidden="1" customWidth="1"/>
    <col min="7" max="7" width="13.85546875" style="84" customWidth="1"/>
    <col min="8" max="8" width="9.140625" style="84"/>
    <col min="9" max="9" width="25.85546875" style="84" customWidth="1"/>
    <col min="10" max="10" width="14.42578125" style="84" customWidth="1"/>
    <col min="11" max="11" width="14.140625" style="84" customWidth="1"/>
    <col min="12" max="34" width="0" hidden="1" customWidth="1"/>
  </cols>
  <sheetData>
    <row r="1" spans="1:34" x14ac:dyDescent="0.25">
      <c r="K1" s="88"/>
      <c r="P1" t="s">
        <v>0</v>
      </c>
    </row>
    <row r="2" spans="1:34" ht="26.25" x14ac:dyDescent="0.4">
      <c r="C2" s="106" t="s">
        <v>1</v>
      </c>
      <c r="K2" s="88"/>
      <c r="L2" s="155" t="s">
        <v>2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</row>
    <row r="3" spans="1:34" ht="15.75" thickBot="1" x14ac:dyDescent="0.3">
      <c r="K3" s="88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</row>
    <row r="4" spans="1:34" ht="15.75" thickBot="1" x14ac:dyDescent="0.3">
      <c r="B4" s="99" t="s">
        <v>3</v>
      </c>
      <c r="C4" s="145" t="s">
        <v>421</v>
      </c>
      <c r="D4" s="146"/>
      <c r="E4" s="146"/>
      <c r="F4" s="146"/>
      <c r="G4" s="146"/>
      <c r="H4" s="146"/>
      <c r="I4" s="146"/>
      <c r="J4" s="147"/>
      <c r="K4" s="88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</row>
    <row r="5" spans="1:34" ht="15.75" thickBot="1" x14ac:dyDescent="0.3">
      <c r="C5" s="148" t="s">
        <v>4</v>
      </c>
      <c r="D5" s="148"/>
      <c r="E5" s="148"/>
      <c r="F5" s="148"/>
      <c r="G5" s="148"/>
      <c r="H5" s="148"/>
      <c r="I5" s="148"/>
      <c r="J5" s="148"/>
      <c r="K5" s="88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</row>
    <row r="6" spans="1:34" ht="15.75" thickBot="1" x14ac:dyDescent="0.3">
      <c r="B6" s="99" t="s">
        <v>5</v>
      </c>
      <c r="C6" s="149" t="s">
        <v>6</v>
      </c>
      <c r="D6" s="150"/>
      <c r="F6" s="99" t="s">
        <v>7</v>
      </c>
      <c r="G6" s="89" t="s">
        <v>342</v>
      </c>
      <c r="K6" s="88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</row>
    <row r="7" spans="1:34" x14ac:dyDescent="0.25">
      <c r="K7" s="88"/>
    </row>
    <row r="8" spans="1:34" ht="15" customHeight="1" x14ac:dyDescent="0.25">
      <c r="A8" s="160"/>
      <c r="B8" s="156" t="s">
        <v>8</v>
      </c>
      <c r="C8" s="156" t="s">
        <v>9</v>
      </c>
      <c r="D8" s="156" t="s">
        <v>10</v>
      </c>
      <c r="E8" s="156" t="s">
        <v>11</v>
      </c>
      <c r="F8" s="156" t="s">
        <v>12</v>
      </c>
      <c r="G8" s="156" t="s">
        <v>13</v>
      </c>
      <c r="H8" s="156" t="s">
        <v>14</v>
      </c>
      <c r="I8" s="156" t="s">
        <v>15</v>
      </c>
      <c r="J8" s="156" t="s">
        <v>16</v>
      </c>
      <c r="K8" s="156" t="s">
        <v>17</v>
      </c>
      <c r="L8" s="133" t="s">
        <v>18</v>
      </c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3"/>
      <c r="X8" s="3"/>
      <c r="Y8" s="3"/>
      <c r="Z8" s="3"/>
      <c r="AA8" s="3"/>
      <c r="AB8" s="3"/>
      <c r="AC8" s="3"/>
      <c r="AD8" s="3"/>
      <c r="AE8" s="4"/>
    </row>
    <row r="9" spans="1:34" x14ac:dyDescent="0.25">
      <c r="A9" s="161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0">
        <v>1</v>
      </c>
      <c r="M9" s="10">
        <v>2</v>
      </c>
      <c r="N9" s="10">
        <v>3</v>
      </c>
      <c r="O9" s="10">
        <v>4</v>
      </c>
      <c r="P9" s="10">
        <v>5</v>
      </c>
      <c r="Q9" s="10">
        <v>6</v>
      </c>
      <c r="R9" s="10">
        <v>7</v>
      </c>
      <c r="S9" s="30">
        <v>8</v>
      </c>
      <c r="T9" s="7">
        <v>9</v>
      </c>
      <c r="U9" s="7">
        <v>10</v>
      </c>
      <c r="V9" s="7">
        <v>11</v>
      </c>
      <c r="W9" s="7">
        <v>12</v>
      </c>
      <c r="X9" s="7">
        <v>13</v>
      </c>
      <c r="Y9" s="7">
        <v>14</v>
      </c>
      <c r="Z9" s="7">
        <v>15</v>
      </c>
      <c r="AA9" s="7">
        <v>16</v>
      </c>
      <c r="AB9" s="7">
        <v>17</v>
      </c>
      <c r="AC9" s="7">
        <v>18</v>
      </c>
      <c r="AD9" s="7">
        <v>19</v>
      </c>
      <c r="AE9" s="7">
        <v>20</v>
      </c>
    </row>
    <row r="10" spans="1:34" s="9" customFormat="1" x14ac:dyDescent="0.25">
      <c r="A10" s="57">
        <v>8</v>
      </c>
      <c r="B10" s="34">
        <v>1</v>
      </c>
      <c r="C10" s="48" t="s">
        <v>350</v>
      </c>
      <c r="D10" s="48" t="s">
        <v>351</v>
      </c>
      <c r="E10" s="48" t="s">
        <v>23</v>
      </c>
      <c r="F10" s="36">
        <v>37515</v>
      </c>
      <c r="G10" s="34" t="s">
        <v>28</v>
      </c>
      <c r="H10" s="34">
        <v>9</v>
      </c>
      <c r="I10" s="48" t="s">
        <v>173</v>
      </c>
      <c r="J10" s="34"/>
      <c r="K10" s="34" t="s">
        <v>548</v>
      </c>
      <c r="L10" s="12">
        <v>9</v>
      </c>
      <c r="M10" s="12">
        <v>6</v>
      </c>
      <c r="N10" s="12">
        <v>17</v>
      </c>
      <c r="O10" s="12">
        <v>17</v>
      </c>
      <c r="P10" s="12">
        <v>6</v>
      </c>
      <c r="Q10" s="11"/>
      <c r="R10" s="11"/>
      <c r="S10" s="24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4" s="9" customFormat="1" x14ac:dyDescent="0.25">
      <c r="A11" s="58">
        <v>8</v>
      </c>
      <c r="B11" s="128">
        <v>2</v>
      </c>
      <c r="C11" s="50" t="s">
        <v>557</v>
      </c>
      <c r="D11" s="50" t="s">
        <v>82</v>
      </c>
      <c r="E11" s="50" t="s">
        <v>90</v>
      </c>
      <c r="F11" s="128"/>
      <c r="G11" s="34" t="s">
        <v>28</v>
      </c>
      <c r="H11" s="34">
        <v>9</v>
      </c>
      <c r="I11" s="50" t="s">
        <v>270</v>
      </c>
      <c r="J11" s="49"/>
      <c r="K11" s="34" t="s">
        <v>548</v>
      </c>
      <c r="L11" s="6"/>
      <c r="M11" s="6"/>
      <c r="N11" s="6"/>
      <c r="O11" s="6"/>
      <c r="P11" s="6"/>
      <c r="Q11" s="6"/>
      <c r="R11" s="6"/>
      <c r="S11" s="47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/>
      <c r="AG11"/>
      <c r="AH11"/>
    </row>
    <row r="12" spans="1:34" s="9" customFormat="1" x14ac:dyDescent="0.25">
      <c r="A12" s="57">
        <v>5</v>
      </c>
      <c r="B12" s="34">
        <v>3</v>
      </c>
      <c r="C12" s="35" t="s">
        <v>404</v>
      </c>
      <c r="D12" s="35" t="s">
        <v>26</v>
      </c>
      <c r="E12" s="35" t="s">
        <v>167</v>
      </c>
      <c r="F12" s="36">
        <v>37546</v>
      </c>
      <c r="G12" s="34" t="s">
        <v>28</v>
      </c>
      <c r="H12" s="34">
        <v>9</v>
      </c>
      <c r="I12" s="48" t="s">
        <v>268</v>
      </c>
      <c r="J12" s="34"/>
      <c r="K12" s="34" t="s">
        <v>548</v>
      </c>
      <c r="L12" s="11">
        <f>SUM(M12:AF12)</f>
        <v>46</v>
      </c>
      <c r="M12" s="11">
        <v>7</v>
      </c>
      <c r="N12" s="11">
        <v>5</v>
      </c>
      <c r="O12" s="11">
        <v>13</v>
      </c>
      <c r="P12" s="11">
        <v>21</v>
      </c>
      <c r="Q12" s="11"/>
      <c r="R12" s="11"/>
      <c r="S12" s="32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4" s="9" customFormat="1" x14ac:dyDescent="0.25">
      <c r="A13" s="58">
        <v>8</v>
      </c>
      <c r="B13" s="128">
        <v>4</v>
      </c>
      <c r="C13" s="50" t="s">
        <v>558</v>
      </c>
      <c r="D13" s="50" t="s">
        <v>144</v>
      </c>
      <c r="E13" s="50" t="s">
        <v>60</v>
      </c>
      <c r="F13" s="128"/>
      <c r="G13" s="34" t="s">
        <v>28</v>
      </c>
      <c r="H13" s="34">
        <v>9</v>
      </c>
      <c r="I13" s="50" t="s">
        <v>270</v>
      </c>
      <c r="J13" s="49"/>
      <c r="K13" s="34" t="s">
        <v>548</v>
      </c>
      <c r="L13" s="6"/>
      <c r="M13" s="6"/>
      <c r="N13" s="6"/>
      <c r="O13" s="6"/>
      <c r="P13" s="6"/>
      <c r="Q13" s="6"/>
      <c r="R13" s="6"/>
      <c r="S13" s="47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/>
      <c r="AG13"/>
      <c r="AH13"/>
    </row>
    <row r="14" spans="1:34" s="9" customFormat="1" x14ac:dyDescent="0.25">
      <c r="A14" s="57">
        <v>8</v>
      </c>
      <c r="B14" s="34">
        <v>5</v>
      </c>
      <c r="C14" s="48" t="s">
        <v>370</v>
      </c>
      <c r="D14" s="48" t="s">
        <v>164</v>
      </c>
      <c r="E14" s="48" t="s">
        <v>100</v>
      </c>
      <c r="F14" s="36">
        <v>37844</v>
      </c>
      <c r="G14" s="34" t="s">
        <v>28</v>
      </c>
      <c r="H14" s="34">
        <v>9</v>
      </c>
      <c r="I14" s="48" t="s">
        <v>173</v>
      </c>
      <c r="J14" s="34"/>
      <c r="K14" s="34" t="s">
        <v>548</v>
      </c>
      <c r="L14" s="12">
        <v>10</v>
      </c>
      <c r="M14" s="12">
        <v>6</v>
      </c>
      <c r="N14" s="12">
        <v>16</v>
      </c>
      <c r="O14" s="12">
        <v>15</v>
      </c>
      <c r="P14" s="12">
        <v>4</v>
      </c>
      <c r="Q14" s="11"/>
      <c r="R14" s="11"/>
      <c r="S14" s="24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4" s="9" customFormat="1" x14ac:dyDescent="0.25">
      <c r="A15" s="58">
        <v>8</v>
      </c>
      <c r="B15" s="128">
        <v>6</v>
      </c>
      <c r="C15" s="50" t="s">
        <v>549</v>
      </c>
      <c r="D15" s="50" t="s">
        <v>550</v>
      </c>
      <c r="E15" s="50" t="s">
        <v>551</v>
      </c>
      <c r="F15" s="49"/>
      <c r="G15" s="34" t="s">
        <v>28</v>
      </c>
      <c r="H15" s="34">
        <v>9</v>
      </c>
      <c r="I15" s="50" t="s">
        <v>270</v>
      </c>
      <c r="J15" s="49"/>
      <c r="K15" s="34" t="s">
        <v>548</v>
      </c>
      <c r="L15" s="13"/>
      <c r="M15" s="13"/>
      <c r="N15" s="13"/>
      <c r="O15" s="13"/>
      <c r="P15" s="13"/>
      <c r="Q15" s="13"/>
      <c r="R15" s="13"/>
      <c r="S15" s="24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4" s="9" customFormat="1" x14ac:dyDescent="0.25">
      <c r="A16" s="58">
        <v>8</v>
      </c>
      <c r="B16" s="34">
        <v>7</v>
      </c>
      <c r="C16" s="50" t="s">
        <v>556</v>
      </c>
      <c r="D16" s="50" t="s">
        <v>512</v>
      </c>
      <c r="E16" s="50" t="s">
        <v>104</v>
      </c>
      <c r="F16" s="52"/>
      <c r="G16" s="34" t="s">
        <v>28</v>
      </c>
      <c r="H16" s="34">
        <v>9</v>
      </c>
      <c r="I16" s="50" t="s">
        <v>270</v>
      </c>
      <c r="J16" s="49"/>
      <c r="K16" s="34" t="s">
        <v>548</v>
      </c>
      <c r="L16" s="6"/>
      <c r="M16" s="6"/>
      <c r="N16" s="6"/>
      <c r="O16" s="6"/>
      <c r="P16" s="6"/>
      <c r="Q16" s="6"/>
      <c r="R16" s="6"/>
      <c r="S16" s="47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/>
      <c r="AG16"/>
      <c r="AH16"/>
    </row>
    <row r="17" spans="1:34" s="9" customFormat="1" x14ac:dyDescent="0.25">
      <c r="A17" s="57">
        <v>8</v>
      </c>
      <c r="B17" s="128">
        <v>8</v>
      </c>
      <c r="C17" s="48" t="s">
        <v>380</v>
      </c>
      <c r="D17" s="48" t="s">
        <v>41</v>
      </c>
      <c r="E17" s="48" t="s">
        <v>73</v>
      </c>
      <c r="F17" s="36">
        <v>37550</v>
      </c>
      <c r="G17" s="34" t="s">
        <v>28</v>
      </c>
      <c r="H17" s="34">
        <v>9</v>
      </c>
      <c r="I17" s="48" t="s">
        <v>173</v>
      </c>
      <c r="J17" s="34"/>
      <c r="K17" s="34" t="s">
        <v>548</v>
      </c>
      <c r="L17" s="12">
        <v>9</v>
      </c>
      <c r="M17" s="12">
        <v>5</v>
      </c>
      <c r="N17" s="12">
        <v>15</v>
      </c>
      <c r="O17" s="12">
        <v>15</v>
      </c>
      <c r="P17" s="12">
        <v>6</v>
      </c>
      <c r="Q17" s="11"/>
      <c r="R17" s="11"/>
      <c r="S17" s="2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4" s="9" customFormat="1" x14ac:dyDescent="0.25">
      <c r="A18" s="57">
        <v>5</v>
      </c>
      <c r="B18" s="34">
        <v>9</v>
      </c>
      <c r="C18" s="35" t="s">
        <v>386</v>
      </c>
      <c r="D18" s="35" t="s">
        <v>76</v>
      </c>
      <c r="E18" s="35" t="s">
        <v>147</v>
      </c>
      <c r="F18" s="36">
        <v>37770</v>
      </c>
      <c r="G18" s="34" t="s">
        <v>28</v>
      </c>
      <c r="H18" s="34">
        <v>9</v>
      </c>
      <c r="I18" s="48" t="s">
        <v>268</v>
      </c>
      <c r="J18" s="34"/>
      <c r="K18" s="34" t="s">
        <v>548</v>
      </c>
      <c r="L18" s="11">
        <f>SUM(M18:AF18)</f>
        <v>46</v>
      </c>
      <c r="M18" s="11">
        <v>8</v>
      </c>
      <c r="N18" s="11">
        <v>7</v>
      </c>
      <c r="O18" s="11">
        <v>10</v>
      </c>
      <c r="P18" s="11">
        <v>21</v>
      </c>
      <c r="Q18" s="11"/>
      <c r="R18" s="11"/>
      <c r="S18" s="32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4" s="9" customFormat="1" x14ac:dyDescent="0.25">
      <c r="A19" s="58">
        <v>5</v>
      </c>
      <c r="B19" s="128">
        <v>10</v>
      </c>
      <c r="C19" s="53" t="s">
        <v>386</v>
      </c>
      <c r="D19" s="53" t="s">
        <v>387</v>
      </c>
      <c r="E19" s="53" t="s">
        <v>147</v>
      </c>
      <c r="F19" s="49"/>
      <c r="G19" s="34" t="s">
        <v>28</v>
      </c>
      <c r="H19" s="34">
        <v>9</v>
      </c>
      <c r="I19" s="53" t="s">
        <v>552</v>
      </c>
      <c r="J19" s="49"/>
      <c r="K19" s="34" t="s">
        <v>548</v>
      </c>
      <c r="L19" s="13"/>
      <c r="M19" s="13"/>
      <c r="N19" s="13"/>
      <c r="O19" s="13"/>
      <c r="P19" s="13"/>
      <c r="Q19" s="13"/>
      <c r="R19" s="13"/>
      <c r="S19" s="2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4" s="9" customFormat="1" x14ac:dyDescent="0.25">
      <c r="A20" s="57">
        <v>2</v>
      </c>
      <c r="B20" s="34">
        <v>11</v>
      </c>
      <c r="C20" s="48" t="s">
        <v>405</v>
      </c>
      <c r="D20" s="48" t="s">
        <v>395</v>
      </c>
      <c r="E20" s="48" t="s">
        <v>406</v>
      </c>
      <c r="F20" s="34"/>
      <c r="G20" s="34" t="s">
        <v>28</v>
      </c>
      <c r="H20" s="34">
        <v>9</v>
      </c>
      <c r="I20" s="48" t="s">
        <v>197</v>
      </c>
      <c r="J20" s="34"/>
      <c r="K20" s="34" t="s">
        <v>548</v>
      </c>
      <c r="L20" s="11">
        <v>7</v>
      </c>
      <c r="M20" s="11">
        <v>5</v>
      </c>
      <c r="N20" s="11">
        <v>15</v>
      </c>
      <c r="O20" s="11">
        <v>18</v>
      </c>
      <c r="P20" s="11"/>
      <c r="Q20" s="11"/>
      <c r="R20" s="11"/>
      <c r="S20" s="24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4" s="9" customFormat="1" x14ac:dyDescent="0.25">
      <c r="A21" s="58">
        <v>8</v>
      </c>
      <c r="B21" s="128">
        <v>12</v>
      </c>
      <c r="C21" s="50" t="s">
        <v>559</v>
      </c>
      <c r="D21" s="50" t="s">
        <v>339</v>
      </c>
      <c r="E21" s="50" t="s">
        <v>100</v>
      </c>
      <c r="F21" s="128"/>
      <c r="G21" s="34" t="s">
        <v>28</v>
      </c>
      <c r="H21" s="34">
        <v>9</v>
      </c>
      <c r="I21" s="50" t="s">
        <v>331</v>
      </c>
      <c r="J21" s="49"/>
      <c r="K21" s="34" t="s">
        <v>548</v>
      </c>
      <c r="L21" s="6"/>
      <c r="M21" s="6"/>
      <c r="N21" s="6"/>
      <c r="O21" s="6"/>
      <c r="P21" s="6"/>
      <c r="Q21" s="6"/>
      <c r="R21" s="6"/>
      <c r="S21" s="47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/>
      <c r="AG21"/>
      <c r="AH21"/>
    </row>
    <row r="22" spans="1:34" s="9" customFormat="1" x14ac:dyDescent="0.25">
      <c r="A22" s="57">
        <v>8</v>
      </c>
      <c r="B22" s="34">
        <v>13</v>
      </c>
      <c r="C22" s="48" t="s">
        <v>340</v>
      </c>
      <c r="D22" s="48" t="s">
        <v>128</v>
      </c>
      <c r="E22" s="48" t="s">
        <v>237</v>
      </c>
      <c r="F22" s="36">
        <v>37441</v>
      </c>
      <c r="G22" s="34" t="s">
        <v>28</v>
      </c>
      <c r="H22" s="34">
        <v>9</v>
      </c>
      <c r="I22" s="48" t="s">
        <v>266</v>
      </c>
      <c r="J22" s="34"/>
      <c r="K22" s="34" t="s">
        <v>548</v>
      </c>
      <c r="L22" s="11">
        <v>8</v>
      </c>
      <c r="M22" s="11">
        <v>6</v>
      </c>
      <c r="N22" s="11">
        <v>18</v>
      </c>
      <c r="O22" s="11">
        <v>17</v>
      </c>
      <c r="P22" s="11">
        <v>6</v>
      </c>
      <c r="Q22" s="11"/>
      <c r="R22" s="11"/>
      <c r="S22" s="24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4" s="9" customFormat="1" x14ac:dyDescent="0.25">
      <c r="A23" s="57">
        <v>5</v>
      </c>
      <c r="B23" s="128">
        <v>14</v>
      </c>
      <c r="C23" s="35" t="s">
        <v>109</v>
      </c>
      <c r="D23" s="35" t="s">
        <v>376</v>
      </c>
      <c r="E23" s="35" t="s">
        <v>27</v>
      </c>
      <c r="F23" s="36">
        <v>37243</v>
      </c>
      <c r="G23" s="34" t="s">
        <v>28</v>
      </c>
      <c r="H23" s="34">
        <v>9</v>
      </c>
      <c r="I23" s="48" t="s">
        <v>268</v>
      </c>
      <c r="J23" s="34"/>
      <c r="K23" s="34" t="s">
        <v>548</v>
      </c>
      <c r="L23" s="11">
        <f>SUM(M23:AF23)</f>
        <v>50</v>
      </c>
      <c r="M23" s="11">
        <v>7</v>
      </c>
      <c r="N23" s="11">
        <v>6</v>
      </c>
      <c r="O23" s="11">
        <v>18</v>
      </c>
      <c r="P23" s="11">
        <v>19</v>
      </c>
      <c r="Q23" s="11"/>
      <c r="R23" s="11"/>
      <c r="S23" s="32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4" s="9" customFormat="1" x14ac:dyDescent="0.25">
      <c r="A24" s="58">
        <v>9</v>
      </c>
      <c r="B24" s="34">
        <v>15</v>
      </c>
      <c r="C24" s="53" t="s">
        <v>560</v>
      </c>
      <c r="D24" s="53" t="s">
        <v>255</v>
      </c>
      <c r="E24" s="53" t="s">
        <v>86</v>
      </c>
      <c r="F24" s="128"/>
      <c r="G24" s="34" t="s">
        <v>28</v>
      </c>
      <c r="H24" s="34">
        <v>9</v>
      </c>
      <c r="I24" s="53" t="s">
        <v>579</v>
      </c>
      <c r="J24" s="49"/>
      <c r="K24" s="34" t="s">
        <v>548</v>
      </c>
      <c r="L24" s="6"/>
      <c r="M24" s="6"/>
      <c r="N24" s="6"/>
      <c r="O24" s="6"/>
      <c r="P24" s="6"/>
      <c r="Q24" s="6"/>
      <c r="R24" s="6"/>
      <c r="S24" s="47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/>
      <c r="AG24"/>
      <c r="AH24"/>
    </row>
    <row r="25" spans="1:34" s="9" customFormat="1" x14ac:dyDescent="0.25">
      <c r="A25" s="58">
        <v>4</v>
      </c>
      <c r="B25" s="128">
        <v>16</v>
      </c>
      <c r="C25" s="54" t="s">
        <v>554</v>
      </c>
      <c r="D25" s="53" t="s">
        <v>76</v>
      </c>
      <c r="E25" s="53" t="s">
        <v>555</v>
      </c>
      <c r="F25" s="128"/>
      <c r="G25" s="34" t="s">
        <v>28</v>
      </c>
      <c r="H25" s="34">
        <v>9</v>
      </c>
      <c r="I25" s="53" t="s">
        <v>301</v>
      </c>
      <c r="J25" s="49"/>
      <c r="K25" s="34" t="s">
        <v>548</v>
      </c>
      <c r="L25" s="6"/>
      <c r="M25" s="6"/>
      <c r="N25" s="6"/>
      <c r="O25" s="6"/>
      <c r="P25" s="6"/>
      <c r="Q25" s="6"/>
      <c r="R25" s="6"/>
      <c r="S25" s="47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/>
      <c r="AG25"/>
      <c r="AH25"/>
    </row>
    <row r="26" spans="1:34" s="9" customFormat="1" x14ac:dyDescent="0.25">
      <c r="A26" s="57">
        <v>7</v>
      </c>
      <c r="B26" s="34">
        <v>17</v>
      </c>
      <c r="C26" s="48" t="s">
        <v>391</v>
      </c>
      <c r="D26" s="48" t="s">
        <v>392</v>
      </c>
      <c r="E26" s="48" t="s">
        <v>393</v>
      </c>
      <c r="F26" s="36">
        <v>37638</v>
      </c>
      <c r="G26" s="34" t="s">
        <v>28</v>
      </c>
      <c r="H26" s="34">
        <v>9</v>
      </c>
      <c r="I26" s="48" t="s">
        <v>121</v>
      </c>
      <c r="J26" s="34"/>
      <c r="K26" s="34" t="s">
        <v>548</v>
      </c>
      <c r="L26" s="11">
        <v>6</v>
      </c>
      <c r="M26" s="11">
        <v>6</v>
      </c>
      <c r="N26" s="11">
        <v>16</v>
      </c>
      <c r="O26" s="11">
        <v>21</v>
      </c>
      <c r="P26" s="11"/>
      <c r="Q26" s="11"/>
      <c r="R26" s="11"/>
      <c r="S26" s="24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4" s="9" customFormat="1" x14ac:dyDescent="0.25">
      <c r="A27" s="57">
        <v>3</v>
      </c>
      <c r="B27" s="128">
        <v>18</v>
      </c>
      <c r="C27" s="48" t="s">
        <v>343</v>
      </c>
      <c r="D27" s="48" t="s">
        <v>44</v>
      </c>
      <c r="E27" s="48" t="s">
        <v>97</v>
      </c>
      <c r="F27" s="36">
        <v>37548</v>
      </c>
      <c r="G27" s="34" t="s">
        <v>28</v>
      </c>
      <c r="H27" s="34">
        <v>9</v>
      </c>
      <c r="I27" s="48" t="s">
        <v>38</v>
      </c>
      <c r="J27" s="34"/>
      <c r="K27" s="34">
        <f>SUM(L27+M27+N27+O27+P27+Q27)</f>
        <v>58</v>
      </c>
      <c r="L27" s="11">
        <v>9</v>
      </c>
      <c r="M27" s="11">
        <v>7</v>
      </c>
      <c r="N27" s="11">
        <v>11</v>
      </c>
      <c r="O27" s="11">
        <v>9</v>
      </c>
      <c r="P27" s="11">
        <v>19</v>
      </c>
      <c r="Q27" s="11">
        <v>3</v>
      </c>
      <c r="R27" s="11"/>
      <c r="S27" s="24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4" s="9" customFormat="1" x14ac:dyDescent="0.25">
      <c r="A28" s="57">
        <v>6</v>
      </c>
      <c r="B28" s="34">
        <v>19</v>
      </c>
      <c r="C28" s="35" t="s">
        <v>344</v>
      </c>
      <c r="D28" s="35" t="s">
        <v>94</v>
      </c>
      <c r="E28" s="35" t="s">
        <v>27</v>
      </c>
      <c r="F28" s="33">
        <v>37652</v>
      </c>
      <c r="G28" s="34" t="s">
        <v>28</v>
      </c>
      <c r="H28" s="34">
        <v>9</v>
      </c>
      <c r="I28" s="35" t="s">
        <v>171</v>
      </c>
      <c r="J28" s="34"/>
      <c r="K28" s="34">
        <f>SUM(L28+M28+N28+O28+P28+Q28)</f>
        <v>57</v>
      </c>
      <c r="L28" s="11">
        <v>9</v>
      </c>
      <c r="M28" s="11">
        <v>3</v>
      </c>
      <c r="N28" s="11">
        <v>15</v>
      </c>
      <c r="O28" s="11">
        <v>9</v>
      </c>
      <c r="P28" s="11">
        <v>16</v>
      </c>
      <c r="Q28" s="11">
        <v>5</v>
      </c>
      <c r="R28" s="11"/>
      <c r="S28" s="24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4" s="9" customFormat="1" x14ac:dyDescent="0.25">
      <c r="A29" s="57">
        <v>9</v>
      </c>
      <c r="B29" s="128">
        <v>20</v>
      </c>
      <c r="C29" s="48" t="s">
        <v>345</v>
      </c>
      <c r="D29" s="48" t="s">
        <v>262</v>
      </c>
      <c r="E29" s="48" t="s">
        <v>97</v>
      </c>
      <c r="F29" s="36">
        <v>37448</v>
      </c>
      <c r="G29" s="34" t="s">
        <v>28</v>
      </c>
      <c r="H29" s="34">
        <v>9</v>
      </c>
      <c r="I29" s="48" t="s">
        <v>250</v>
      </c>
      <c r="J29" s="132"/>
      <c r="K29" s="132">
        <f>SUM(M29+N29+O29+P29+Q29)</f>
        <v>57</v>
      </c>
      <c r="L29" s="14">
        <f>SUM(M29:Q29)</f>
        <v>57</v>
      </c>
      <c r="M29" s="14">
        <v>6</v>
      </c>
      <c r="N29" s="14">
        <v>6</v>
      </c>
      <c r="O29" s="14">
        <v>9</v>
      </c>
      <c r="P29" s="14">
        <v>6</v>
      </c>
      <c r="Q29" s="14">
        <v>30</v>
      </c>
      <c r="R29" s="11"/>
      <c r="S29" s="24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4" s="9" customFormat="1" x14ac:dyDescent="0.25">
      <c r="A30" s="57">
        <v>6</v>
      </c>
      <c r="B30" s="34">
        <v>21</v>
      </c>
      <c r="C30" s="35" t="s">
        <v>347</v>
      </c>
      <c r="D30" s="35" t="s">
        <v>119</v>
      </c>
      <c r="E30" s="35" t="s">
        <v>73</v>
      </c>
      <c r="F30" s="33">
        <v>37625</v>
      </c>
      <c r="G30" s="34" t="s">
        <v>28</v>
      </c>
      <c r="H30" s="34">
        <v>9</v>
      </c>
      <c r="I30" s="35" t="s">
        <v>80</v>
      </c>
      <c r="J30" s="34"/>
      <c r="K30" s="34">
        <f>SUM(L30+M30+N30+O30+P30+Q30)</f>
        <v>56</v>
      </c>
      <c r="L30" s="11">
        <v>9</v>
      </c>
      <c r="M30" s="11">
        <v>7</v>
      </c>
      <c r="N30" s="11">
        <v>15</v>
      </c>
      <c r="O30" s="11">
        <v>6</v>
      </c>
      <c r="P30" s="11">
        <v>15</v>
      </c>
      <c r="Q30" s="11">
        <v>4</v>
      </c>
      <c r="R30" s="11"/>
      <c r="S30" s="24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4" s="9" customFormat="1" x14ac:dyDescent="0.25">
      <c r="A31" s="57">
        <v>3</v>
      </c>
      <c r="B31" s="128">
        <v>22</v>
      </c>
      <c r="C31" s="48" t="s">
        <v>261</v>
      </c>
      <c r="D31" s="48" t="s">
        <v>346</v>
      </c>
      <c r="E31" s="48" t="s">
        <v>253</v>
      </c>
      <c r="F31" s="36">
        <v>37306</v>
      </c>
      <c r="G31" s="34" t="s">
        <v>28</v>
      </c>
      <c r="H31" s="34">
        <v>9</v>
      </c>
      <c r="I31" s="48" t="s">
        <v>38</v>
      </c>
      <c r="J31" s="34"/>
      <c r="K31" s="34">
        <f>SUM(L31+M31+N31+O31+P31+Q31)</f>
        <v>56</v>
      </c>
      <c r="L31" s="11">
        <v>9</v>
      </c>
      <c r="M31" s="11">
        <v>5</v>
      </c>
      <c r="N31" s="11">
        <v>11</v>
      </c>
      <c r="O31" s="11">
        <v>8</v>
      </c>
      <c r="P31" s="11">
        <v>18</v>
      </c>
      <c r="Q31" s="11">
        <v>5</v>
      </c>
      <c r="R31" s="11"/>
      <c r="S31" s="24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4" s="9" customFormat="1" x14ac:dyDescent="0.25">
      <c r="A32" s="57">
        <v>9</v>
      </c>
      <c r="B32" s="34">
        <v>23</v>
      </c>
      <c r="C32" s="48" t="s">
        <v>348</v>
      </c>
      <c r="D32" s="48" t="s">
        <v>76</v>
      </c>
      <c r="E32" s="48" t="s">
        <v>60</v>
      </c>
      <c r="F32" s="36">
        <v>37603</v>
      </c>
      <c r="G32" s="34" t="s">
        <v>28</v>
      </c>
      <c r="H32" s="34">
        <v>9</v>
      </c>
      <c r="I32" s="48" t="s">
        <v>59</v>
      </c>
      <c r="J32" s="132"/>
      <c r="K32" s="132">
        <f>SUM(M32+N32+O32+P32+Q32)</f>
        <v>56</v>
      </c>
      <c r="L32" s="14">
        <f>SUM(M32:Q32)</f>
        <v>56</v>
      </c>
      <c r="M32" s="14">
        <v>4</v>
      </c>
      <c r="N32" s="14">
        <v>5</v>
      </c>
      <c r="O32" s="14">
        <v>8</v>
      </c>
      <c r="P32" s="14">
        <v>3</v>
      </c>
      <c r="Q32" s="14">
        <v>36</v>
      </c>
      <c r="R32" s="11"/>
      <c r="S32" s="24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9" customFormat="1" x14ac:dyDescent="0.25">
      <c r="A33" s="57">
        <v>8</v>
      </c>
      <c r="B33" s="128">
        <v>24</v>
      </c>
      <c r="C33" s="48" t="s">
        <v>352</v>
      </c>
      <c r="D33" s="48" t="s">
        <v>94</v>
      </c>
      <c r="E33" s="48" t="s">
        <v>43</v>
      </c>
      <c r="F33" s="36">
        <v>37520</v>
      </c>
      <c r="G33" s="34" t="s">
        <v>28</v>
      </c>
      <c r="H33" s="34">
        <v>9</v>
      </c>
      <c r="I33" s="48" t="s">
        <v>173</v>
      </c>
      <c r="J33" s="34"/>
      <c r="K33" s="34">
        <f>SUM(L33:AE33)</f>
        <v>55</v>
      </c>
      <c r="L33" s="12">
        <v>9</v>
      </c>
      <c r="M33" s="12">
        <v>6</v>
      </c>
      <c r="N33" s="12">
        <v>16</v>
      </c>
      <c r="O33" s="12">
        <v>18</v>
      </c>
      <c r="P33" s="12">
        <v>6</v>
      </c>
      <c r="Q33" s="11"/>
      <c r="R33" s="11"/>
      <c r="S33" s="2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9" customFormat="1" x14ac:dyDescent="0.25">
      <c r="A34" s="57">
        <v>9</v>
      </c>
      <c r="B34" s="34">
        <v>25</v>
      </c>
      <c r="C34" s="48" t="s">
        <v>354</v>
      </c>
      <c r="D34" s="48" t="s">
        <v>107</v>
      </c>
      <c r="E34" s="48" t="s">
        <v>117</v>
      </c>
      <c r="F34" s="36">
        <v>37661</v>
      </c>
      <c r="G34" s="34" t="s">
        <v>28</v>
      </c>
      <c r="H34" s="34">
        <v>9</v>
      </c>
      <c r="I34" s="48" t="s">
        <v>91</v>
      </c>
      <c r="J34" s="132"/>
      <c r="K34" s="132">
        <f>SUM(M34+N34+O34+P34+Q34)</f>
        <v>55</v>
      </c>
      <c r="L34" s="14">
        <f>SUM(M34:Q34)</f>
        <v>55</v>
      </c>
      <c r="M34" s="14">
        <v>6</v>
      </c>
      <c r="N34" s="14">
        <v>4</v>
      </c>
      <c r="O34" s="14">
        <v>9</v>
      </c>
      <c r="P34" s="14">
        <v>4</v>
      </c>
      <c r="Q34" s="14">
        <v>32</v>
      </c>
      <c r="R34" s="11"/>
      <c r="S34" s="24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9" customFormat="1" x14ac:dyDescent="0.25">
      <c r="A35" s="57">
        <v>9</v>
      </c>
      <c r="B35" s="128">
        <v>26</v>
      </c>
      <c r="C35" s="48" t="s">
        <v>353</v>
      </c>
      <c r="D35" s="48" t="s">
        <v>292</v>
      </c>
      <c r="E35" s="48" t="s">
        <v>167</v>
      </c>
      <c r="F35" s="36">
        <v>37460</v>
      </c>
      <c r="G35" s="34" t="s">
        <v>28</v>
      </c>
      <c r="H35" s="34">
        <v>9</v>
      </c>
      <c r="I35" s="48" t="s">
        <v>59</v>
      </c>
      <c r="J35" s="132"/>
      <c r="K35" s="132">
        <f>SUM(M35+N35+O35+P35+Q35)</f>
        <v>55</v>
      </c>
      <c r="L35" s="14">
        <f>SUM(M35:Q35)</f>
        <v>55</v>
      </c>
      <c r="M35" s="23">
        <v>3</v>
      </c>
      <c r="N35" s="23">
        <v>6</v>
      </c>
      <c r="O35" s="23">
        <v>8</v>
      </c>
      <c r="P35" s="23">
        <v>4</v>
      </c>
      <c r="Q35" s="14">
        <v>34</v>
      </c>
      <c r="R35" s="11"/>
      <c r="S35" s="24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9" customFormat="1" x14ac:dyDescent="0.25">
      <c r="A36" s="57">
        <v>9</v>
      </c>
      <c r="B36" s="34">
        <v>27</v>
      </c>
      <c r="C36" s="48" t="s">
        <v>355</v>
      </c>
      <c r="D36" s="48" t="s">
        <v>35</v>
      </c>
      <c r="E36" s="48" t="s">
        <v>43</v>
      </c>
      <c r="F36" s="36">
        <v>37625</v>
      </c>
      <c r="G36" s="34" t="s">
        <v>28</v>
      </c>
      <c r="H36" s="34">
        <v>9</v>
      </c>
      <c r="I36" s="48" t="s">
        <v>21</v>
      </c>
      <c r="J36" s="132"/>
      <c r="K36" s="132">
        <f>SUM(M36+N36+O36+P36+Q36)</f>
        <v>55</v>
      </c>
      <c r="L36" s="14">
        <f>SUM(M36:Q36)</f>
        <v>55</v>
      </c>
      <c r="M36" s="14">
        <v>5</v>
      </c>
      <c r="N36" s="14">
        <v>6</v>
      </c>
      <c r="O36" s="14">
        <v>11</v>
      </c>
      <c r="P36" s="14">
        <v>4</v>
      </c>
      <c r="Q36" s="14">
        <v>29</v>
      </c>
      <c r="R36" s="11"/>
      <c r="S36" s="24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9" customFormat="1" x14ac:dyDescent="0.25">
      <c r="A37" s="57">
        <v>3</v>
      </c>
      <c r="B37" s="128">
        <v>28</v>
      </c>
      <c r="C37" s="48" t="s">
        <v>349</v>
      </c>
      <c r="D37" s="48" t="s">
        <v>230</v>
      </c>
      <c r="E37" s="48" t="s">
        <v>42</v>
      </c>
      <c r="F37" s="36">
        <v>37463</v>
      </c>
      <c r="G37" s="34" t="s">
        <v>28</v>
      </c>
      <c r="H37" s="34">
        <v>9</v>
      </c>
      <c r="I37" s="48" t="s">
        <v>38</v>
      </c>
      <c r="J37" s="34"/>
      <c r="K37" s="34">
        <f>SUM(L37+M37+N37+O37+P37+Q37)</f>
        <v>55</v>
      </c>
      <c r="L37" s="11">
        <v>8</v>
      </c>
      <c r="M37" s="11">
        <v>5</v>
      </c>
      <c r="N37" s="11">
        <v>12</v>
      </c>
      <c r="O37" s="11">
        <v>8</v>
      </c>
      <c r="P37" s="11">
        <v>19</v>
      </c>
      <c r="Q37" s="11">
        <v>3</v>
      </c>
      <c r="R37" s="11"/>
      <c r="S37" s="24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9" customFormat="1" x14ac:dyDescent="0.25">
      <c r="A38" s="57">
        <v>8</v>
      </c>
      <c r="B38" s="34">
        <v>29</v>
      </c>
      <c r="C38" s="48" t="s">
        <v>356</v>
      </c>
      <c r="D38" s="48" t="s">
        <v>357</v>
      </c>
      <c r="E38" s="48" t="s">
        <v>358</v>
      </c>
      <c r="F38" s="36">
        <v>37597</v>
      </c>
      <c r="G38" s="34" t="s">
        <v>28</v>
      </c>
      <c r="H38" s="34">
        <v>9</v>
      </c>
      <c r="I38" s="48" t="s">
        <v>173</v>
      </c>
      <c r="J38" s="34"/>
      <c r="K38" s="34">
        <f>SUM(L38:AE38)</f>
        <v>54</v>
      </c>
      <c r="L38" s="12">
        <v>10</v>
      </c>
      <c r="M38" s="12">
        <v>6</v>
      </c>
      <c r="N38" s="12">
        <v>18</v>
      </c>
      <c r="O38" s="12">
        <v>15</v>
      </c>
      <c r="P38" s="12">
        <v>5</v>
      </c>
      <c r="Q38" s="11"/>
      <c r="R38" s="11"/>
      <c r="S38" s="24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9" customFormat="1" x14ac:dyDescent="0.25">
      <c r="A39" s="57">
        <v>9</v>
      </c>
      <c r="B39" s="128">
        <v>30</v>
      </c>
      <c r="C39" s="48" t="s">
        <v>362</v>
      </c>
      <c r="D39" s="48" t="s">
        <v>62</v>
      </c>
      <c r="E39" s="48" t="s">
        <v>92</v>
      </c>
      <c r="F39" s="36">
        <v>37378</v>
      </c>
      <c r="G39" s="34" t="s">
        <v>28</v>
      </c>
      <c r="H39" s="34">
        <v>9</v>
      </c>
      <c r="I39" s="48" t="s">
        <v>95</v>
      </c>
      <c r="J39" s="132"/>
      <c r="K39" s="132">
        <f>SUM(M39+N39+O39+P39+Q39)</f>
        <v>53</v>
      </c>
      <c r="L39" s="14">
        <f>SUM(M39:Q39)</f>
        <v>53</v>
      </c>
      <c r="M39" s="14">
        <v>4</v>
      </c>
      <c r="N39" s="14">
        <v>5</v>
      </c>
      <c r="O39" s="14">
        <v>7</v>
      </c>
      <c r="P39" s="14">
        <v>2</v>
      </c>
      <c r="Q39" s="14">
        <v>35</v>
      </c>
      <c r="R39" s="11"/>
      <c r="S39" s="24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9" customFormat="1" x14ac:dyDescent="0.25">
      <c r="A40" s="57">
        <v>5</v>
      </c>
      <c r="B40" s="34">
        <v>31</v>
      </c>
      <c r="C40" s="35" t="s">
        <v>359</v>
      </c>
      <c r="D40" s="35" t="s">
        <v>360</v>
      </c>
      <c r="E40" s="35" t="s">
        <v>361</v>
      </c>
      <c r="F40" s="36">
        <v>38496</v>
      </c>
      <c r="G40" s="34" t="s">
        <v>28</v>
      </c>
      <c r="H40" s="34">
        <v>9</v>
      </c>
      <c r="I40" s="48" t="s">
        <v>258</v>
      </c>
      <c r="J40" s="34"/>
      <c r="K40" s="34">
        <f>SUM(M40+N40+O40+P40)</f>
        <v>53</v>
      </c>
      <c r="L40" s="11">
        <f>SUM(M40:AF40)</f>
        <v>53</v>
      </c>
      <c r="M40" s="11">
        <v>8</v>
      </c>
      <c r="N40" s="11">
        <v>7</v>
      </c>
      <c r="O40" s="11">
        <v>18</v>
      </c>
      <c r="P40" s="11">
        <v>20</v>
      </c>
      <c r="Q40" s="11"/>
      <c r="R40" s="11"/>
      <c r="S40" s="32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9" customFormat="1" x14ac:dyDescent="0.25">
      <c r="A41" s="57">
        <v>9</v>
      </c>
      <c r="B41" s="128">
        <v>32</v>
      </c>
      <c r="C41" s="48" t="s">
        <v>365</v>
      </c>
      <c r="D41" s="48" t="s">
        <v>24</v>
      </c>
      <c r="E41" s="48" t="s">
        <v>366</v>
      </c>
      <c r="F41" s="36">
        <v>37336</v>
      </c>
      <c r="G41" s="34" t="s">
        <v>28</v>
      </c>
      <c r="H41" s="34">
        <v>9</v>
      </c>
      <c r="I41" s="48" t="s">
        <v>21</v>
      </c>
      <c r="J41" s="132"/>
      <c r="K41" s="132">
        <f>SUM(M41+N41+O41+P41+Q41)</f>
        <v>52</v>
      </c>
      <c r="L41" s="14">
        <f>SUM(M41:Q41)</f>
        <v>52</v>
      </c>
      <c r="M41" s="14">
        <v>10</v>
      </c>
      <c r="N41" s="14">
        <v>5</v>
      </c>
      <c r="O41" s="14">
        <v>12</v>
      </c>
      <c r="P41" s="14">
        <v>4</v>
      </c>
      <c r="Q41" s="14">
        <v>21</v>
      </c>
      <c r="R41" s="11"/>
      <c r="S41" s="24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s="9" customFormat="1" x14ac:dyDescent="0.25">
      <c r="A42" s="57">
        <v>8</v>
      </c>
      <c r="B42" s="34">
        <v>33</v>
      </c>
      <c r="C42" s="48" t="s">
        <v>363</v>
      </c>
      <c r="D42" s="48" t="s">
        <v>119</v>
      </c>
      <c r="E42" s="48" t="s">
        <v>246</v>
      </c>
      <c r="F42" s="36">
        <v>37489</v>
      </c>
      <c r="G42" s="34" t="s">
        <v>28</v>
      </c>
      <c r="H42" s="34">
        <v>9</v>
      </c>
      <c r="I42" s="48" t="s">
        <v>266</v>
      </c>
      <c r="J42" s="34"/>
      <c r="K42" s="34">
        <f>L42+M42+N42+O42+P42</f>
        <v>52</v>
      </c>
      <c r="L42" s="11">
        <v>8</v>
      </c>
      <c r="M42" s="11">
        <v>6</v>
      </c>
      <c r="N42" s="11">
        <v>15</v>
      </c>
      <c r="O42" s="11">
        <v>18</v>
      </c>
      <c r="P42" s="11">
        <v>5</v>
      </c>
      <c r="Q42" s="11"/>
      <c r="R42" s="11"/>
      <c r="S42" s="24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s="9" customFormat="1" x14ac:dyDescent="0.25">
      <c r="A43" s="57">
        <v>9</v>
      </c>
      <c r="B43" s="128">
        <v>34</v>
      </c>
      <c r="C43" s="48" t="s">
        <v>364</v>
      </c>
      <c r="D43" s="48" t="s">
        <v>148</v>
      </c>
      <c r="E43" s="48" t="s">
        <v>100</v>
      </c>
      <c r="F43" s="36">
        <v>37468</v>
      </c>
      <c r="G43" s="34" t="s">
        <v>28</v>
      </c>
      <c r="H43" s="34">
        <v>9</v>
      </c>
      <c r="I43" s="48" t="s">
        <v>48</v>
      </c>
      <c r="J43" s="132"/>
      <c r="K43" s="132">
        <f>SUM(M43+N43+O43+P43+Q43)</f>
        <v>52</v>
      </c>
      <c r="L43" s="14">
        <f>SUM(M43:Q43)</f>
        <v>52</v>
      </c>
      <c r="M43" s="23">
        <v>4</v>
      </c>
      <c r="N43" s="23">
        <v>3</v>
      </c>
      <c r="O43" s="23">
        <v>8</v>
      </c>
      <c r="P43" s="23">
        <v>2</v>
      </c>
      <c r="Q43" s="14">
        <v>35</v>
      </c>
      <c r="R43" s="11"/>
      <c r="S43" s="24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s="9" customFormat="1" x14ac:dyDescent="0.25">
      <c r="A44" s="57">
        <v>5</v>
      </c>
      <c r="B44" s="34">
        <v>35</v>
      </c>
      <c r="C44" s="35" t="s">
        <v>368</v>
      </c>
      <c r="D44" s="35" t="s">
        <v>369</v>
      </c>
      <c r="E44" s="35" t="s">
        <v>88</v>
      </c>
      <c r="F44" s="36">
        <v>37649</v>
      </c>
      <c r="G44" s="34" t="s">
        <v>28</v>
      </c>
      <c r="H44" s="34">
        <v>9</v>
      </c>
      <c r="I44" s="48" t="s">
        <v>268</v>
      </c>
      <c r="J44" s="34"/>
      <c r="K44" s="34">
        <f>SUM(M44+N44+O44+P44)</f>
        <v>51</v>
      </c>
      <c r="L44" s="11">
        <f>SUM(M44:AF44)</f>
        <v>51</v>
      </c>
      <c r="M44" s="11">
        <v>8</v>
      </c>
      <c r="N44" s="11">
        <v>6</v>
      </c>
      <c r="O44" s="11">
        <v>16</v>
      </c>
      <c r="P44" s="11">
        <v>21</v>
      </c>
      <c r="Q44" s="11"/>
      <c r="R44" s="11"/>
      <c r="S44" s="32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9" customFormat="1" x14ac:dyDescent="0.25">
      <c r="A45" s="57">
        <v>5</v>
      </c>
      <c r="B45" s="128">
        <v>36</v>
      </c>
      <c r="C45" s="35" t="s">
        <v>367</v>
      </c>
      <c r="D45" s="35" t="s">
        <v>26</v>
      </c>
      <c r="E45" s="35" t="s">
        <v>27</v>
      </c>
      <c r="F45" s="36">
        <v>37530</v>
      </c>
      <c r="G45" s="34" t="s">
        <v>28</v>
      </c>
      <c r="H45" s="34">
        <v>9</v>
      </c>
      <c r="I45" s="48" t="s">
        <v>268</v>
      </c>
      <c r="J45" s="34"/>
      <c r="K45" s="34">
        <f>SUM(M45+N45+O45+P45)</f>
        <v>51</v>
      </c>
      <c r="L45" s="11">
        <f>SUM(M45:AF45)</f>
        <v>51</v>
      </c>
      <c r="M45" s="11">
        <v>8</v>
      </c>
      <c r="N45" s="11">
        <v>6</v>
      </c>
      <c r="O45" s="11">
        <v>17</v>
      </c>
      <c r="P45" s="11">
        <v>20</v>
      </c>
      <c r="Q45" s="11"/>
      <c r="R45" s="11"/>
      <c r="S45" s="32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s="9" customFormat="1" x14ac:dyDescent="0.25">
      <c r="A46" s="57">
        <v>9</v>
      </c>
      <c r="B46" s="34">
        <v>37</v>
      </c>
      <c r="C46" s="48" t="s">
        <v>371</v>
      </c>
      <c r="D46" s="48" t="s">
        <v>75</v>
      </c>
      <c r="E46" s="48" t="s">
        <v>89</v>
      </c>
      <c r="F46" s="36">
        <v>37591</v>
      </c>
      <c r="G46" s="34" t="s">
        <v>28</v>
      </c>
      <c r="H46" s="34">
        <v>9</v>
      </c>
      <c r="I46" s="48" t="s">
        <v>95</v>
      </c>
      <c r="J46" s="132"/>
      <c r="K46" s="132">
        <f>SUM(M46+N46+O46+P46+Q46)</f>
        <v>51</v>
      </c>
      <c r="L46" s="14">
        <f>SUM(M46:Q46)</f>
        <v>51</v>
      </c>
      <c r="M46" s="14">
        <v>4</v>
      </c>
      <c r="N46" s="14">
        <v>4</v>
      </c>
      <c r="O46" s="14">
        <v>8</v>
      </c>
      <c r="P46" s="14">
        <v>4</v>
      </c>
      <c r="Q46" s="14">
        <v>31</v>
      </c>
      <c r="R46" s="11"/>
      <c r="S46" s="24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9" customFormat="1" x14ac:dyDescent="0.25">
      <c r="A47" s="57">
        <v>8</v>
      </c>
      <c r="B47" s="128">
        <v>38</v>
      </c>
      <c r="C47" s="48" t="s">
        <v>379</v>
      </c>
      <c r="D47" s="48" t="s">
        <v>55</v>
      </c>
      <c r="E47" s="48" t="s">
        <v>118</v>
      </c>
      <c r="F47" s="36">
        <v>37271</v>
      </c>
      <c r="G47" s="34" t="s">
        <v>28</v>
      </c>
      <c r="H47" s="34">
        <v>9</v>
      </c>
      <c r="I47" s="48" t="s">
        <v>266</v>
      </c>
      <c r="J47" s="34"/>
      <c r="K47" s="34">
        <f>L47+M47+N47+O47+P47</f>
        <v>50</v>
      </c>
      <c r="L47" s="11">
        <v>8</v>
      </c>
      <c r="M47" s="11">
        <v>4</v>
      </c>
      <c r="N47" s="11">
        <v>15</v>
      </c>
      <c r="O47" s="11">
        <v>17</v>
      </c>
      <c r="P47" s="11">
        <v>6</v>
      </c>
      <c r="Q47" s="11"/>
      <c r="R47" s="11"/>
      <c r="S47" s="24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s="9" customFormat="1" x14ac:dyDescent="0.25">
      <c r="A48" s="57">
        <v>6</v>
      </c>
      <c r="B48" s="34">
        <v>39</v>
      </c>
      <c r="C48" s="35" t="s">
        <v>378</v>
      </c>
      <c r="D48" s="35" t="s">
        <v>35</v>
      </c>
      <c r="E48" s="35" t="s">
        <v>92</v>
      </c>
      <c r="F48" s="33">
        <v>37430</v>
      </c>
      <c r="G48" s="34" t="s">
        <v>28</v>
      </c>
      <c r="H48" s="34">
        <v>9</v>
      </c>
      <c r="I48" s="35" t="s">
        <v>134</v>
      </c>
      <c r="J48" s="34"/>
      <c r="K48" s="34">
        <f>SUM(L48+M48+N48+O48+P48+Q48)</f>
        <v>50</v>
      </c>
      <c r="L48" s="11">
        <v>5</v>
      </c>
      <c r="M48" s="11">
        <v>5</v>
      </c>
      <c r="N48" s="11">
        <v>13</v>
      </c>
      <c r="O48" s="11">
        <v>7</v>
      </c>
      <c r="P48" s="11">
        <v>17</v>
      </c>
      <c r="Q48" s="11">
        <v>3</v>
      </c>
      <c r="R48" s="11"/>
      <c r="S48" s="24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4" s="27" customFormat="1" x14ac:dyDescent="0.25">
      <c r="A49" s="57">
        <v>6</v>
      </c>
      <c r="B49" s="128">
        <v>40</v>
      </c>
      <c r="C49" s="35" t="s">
        <v>377</v>
      </c>
      <c r="D49" s="35" t="s">
        <v>62</v>
      </c>
      <c r="E49" s="35" t="s">
        <v>23</v>
      </c>
      <c r="F49" s="33">
        <v>37419</v>
      </c>
      <c r="G49" s="34" t="s">
        <v>28</v>
      </c>
      <c r="H49" s="34">
        <v>9</v>
      </c>
      <c r="I49" s="35" t="s">
        <v>134</v>
      </c>
      <c r="J49" s="34"/>
      <c r="K49" s="34">
        <f>SUM(L49+M49+N49+O49+P49+Q49)</f>
        <v>50</v>
      </c>
      <c r="L49" s="11">
        <v>8</v>
      </c>
      <c r="M49" s="11">
        <v>5</v>
      </c>
      <c r="N49" s="11">
        <v>8</v>
      </c>
      <c r="O49" s="11">
        <v>7</v>
      </c>
      <c r="P49" s="11">
        <v>16</v>
      </c>
      <c r="Q49" s="11">
        <v>6</v>
      </c>
      <c r="R49" s="11"/>
      <c r="S49" s="24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9"/>
      <c r="AG49" s="9"/>
      <c r="AH49" s="9"/>
    </row>
    <row r="50" spans="1:34" s="9" customFormat="1" x14ac:dyDescent="0.25">
      <c r="A50" s="57">
        <v>8</v>
      </c>
      <c r="B50" s="34">
        <v>41</v>
      </c>
      <c r="C50" s="48" t="s">
        <v>172</v>
      </c>
      <c r="D50" s="48" t="s">
        <v>107</v>
      </c>
      <c r="E50" s="48" t="s">
        <v>381</v>
      </c>
      <c r="F50" s="36">
        <v>38106</v>
      </c>
      <c r="G50" s="34" t="s">
        <v>28</v>
      </c>
      <c r="H50" s="34">
        <v>9</v>
      </c>
      <c r="I50" s="48" t="s">
        <v>173</v>
      </c>
      <c r="J50" s="34"/>
      <c r="K50" s="34">
        <f>SUM(L50:AE50)</f>
        <v>50</v>
      </c>
      <c r="L50" s="12">
        <v>10</v>
      </c>
      <c r="M50" s="12">
        <v>6</v>
      </c>
      <c r="N50" s="12">
        <v>15</v>
      </c>
      <c r="O50" s="12">
        <v>15</v>
      </c>
      <c r="P50" s="12">
        <v>4</v>
      </c>
      <c r="Q50" s="11"/>
      <c r="R50" s="11"/>
      <c r="S50" s="24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4" s="9" customFormat="1" x14ac:dyDescent="0.25">
      <c r="A51" s="57">
        <v>9</v>
      </c>
      <c r="B51" s="128">
        <v>42</v>
      </c>
      <c r="C51" s="48" t="s">
        <v>382</v>
      </c>
      <c r="D51" s="48" t="s">
        <v>241</v>
      </c>
      <c r="E51" s="48" t="s">
        <v>383</v>
      </c>
      <c r="F51" s="36">
        <v>37444</v>
      </c>
      <c r="G51" s="34" t="s">
        <v>28</v>
      </c>
      <c r="H51" s="34">
        <v>9</v>
      </c>
      <c r="I51" s="48" t="s">
        <v>248</v>
      </c>
      <c r="J51" s="105"/>
      <c r="K51" s="51">
        <f>SUM(M51+N51+O51+P51+Q51)</f>
        <v>50</v>
      </c>
      <c r="L51" s="14">
        <f>SUM(M51:Q51)</f>
        <v>50</v>
      </c>
      <c r="M51" s="23">
        <v>5</v>
      </c>
      <c r="N51" s="23">
        <v>6</v>
      </c>
      <c r="O51" s="23">
        <v>6</v>
      </c>
      <c r="P51" s="23">
        <v>3</v>
      </c>
      <c r="Q51" s="14">
        <v>30</v>
      </c>
      <c r="R51" s="11"/>
      <c r="S51" s="24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4" s="9" customFormat="1" x14ac:dyDescent="0.25">
      <c r="A52" s="57">
        <v>2</v>
      </c>
      <c r="B52" s="34">
        <v>43</v>
      </c>
      <c r="C52" s="48" t="s">
        <v>372</v>
      </c>
      <c r="D52" s="48" t="s">
        <v>373</v>
      </c>
      <c r="E52" s="48" t="s">
        <v>374</v>
      </c>
      <c r="F52" s="34"/>
      <c r="G52" s="34" t="s">
        <v>28</v>
      </c>
      <c r="H52" s="34">
        <v>9</v>
      </c>
      <c r="I52" s="48" t="s">
        <v>197</v>
      </c>
      <c r="J52" s="34"/>
      <c r="K52" s="34">
        <f>SUM(L52:AE52)</f>
        <v>50</v>
      </c>
      <c r="L52" s="11">
        <v>9</v>
      </c>
      <c r="M52" s="11">
        <v>6</v>
      </c>
      <c r="N52" s="11">
        <v>15</v>
      </c>
      <c r="O52" s="11">
        <v>20</v>
      </c>
      <c r="P52" s="11"/>
      <c r="Q52" s="11"/>
      <c r="R52" s="11"/>
      <c r="S52" s="24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4" s="9" customFormat="1" x14ac:dyDescent="0.25">
      <c r="A53" s="57">
        <v>5</v>
      </c>
      <c r="B53" s="128">
        <v>44</v>
      </c>
      <c r="C53" s="35" t="s">
        <v>375</v>
      </c>
      <c r="D53" s="35" t="s">
        <v>139</v>
      </c>
      <c r="E53" s="35" t="s">
        <v>39</v>
      </c>
      <c r="F53" s="36">
        <v>37540</v>
      </c>
      <c r="G53" s="34" t="s">
        <v>28</v>
      </c>
      <c r="H53" s="34">
        <v>9</v>
      </c>
      <c r="I53" s="48" t="s">
        <v>268</v>
      </c>
      <c r="J53" s="34"/>
      <c r="K53" s="34">
        <f>SUM(M53+N53+O53+P53)</f>
        <v>50</v>
      </c>
      <c r="L53" s="11">
        <f>SUM(M53:AF53)</f>
        <v>50</v>
      </c>
      <c r="M53" s="11">
        <v>7</v>
      </c>
      <c r="N53" s="11">
        <v>6</v>
      </c>
      <c r="O53" s="11">
        <v>16</v>
      </c>
      <c r="P53" s="11">
        <v>21</v>
      </c>
      <c r="Q53" s="11"/>
      <c r="R53" s="11"/>
      <c r="S53" s="32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4" s="9" customFormat="1" x14ac:dyDescent="0.25">
      <c r="A54" s="57">
        <v>3</v>
      </c>
      <c r="B54" s="34">
        <v>45</v>
      </c>
      <c r="C54" s="48" t="s">
        <v>384</v>
      </c>
      <c r="D54" s="48" t="s">
        <v>35</v>
      </c>
      <c r="E54" s="48" t="s">
        <v>117</v>
      </c>
      <c r="F54" s="36">
        <v>37429</v>
      </c>
      <c r="G54" s="34" t="s">
        <v>28</v>
      </c>
      <c r="H54" s="34">
        <v>9</v>
      </c>
      <c r="I54" s="48" t="s">
        <v>385</v>
      </c>
      <c r="J54" s="34"/>
      <c r="K54" s="34">
        <f>SUM(L54+M54+N54+O54+P54+Q54)</f>
        <v>49</v>
      </c>
      <c r="L54" s="11">
        <v>7</v>
      </c>
      <c r="M54" s="11">
        <v>3</v>
      </c>
      <c r="N54" s="11">
        <v>9</v>
      </c>
      <c r="O54" s="11">
        <v>5</v>
      </c>
      <c r="P54" s="11">
        <v>19</v>
      </c>
      <c r="Q54" s="11">
        <v>6</v>
      </c>
      <c r="R54" s="11"/>
      <c r="S54" s="24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4" s="9" customFormat="1" x14ac:dyDescent="0.25">
      <c r="A55" s="57">
        <v>9</v>
      </c>
      <c r="B55" s="128">
        <v>46</v>
      </c>
      <c r="C55" s="48" t="s">
        <v>390</v>
      </c>
      <c r="D55" s="48" t="s">
        <v>47</v>
      </c>
      <c r="E55" s="48" t="s">
        <v>43</v>
      </c>
      <c r="F55" s="36">
        <v>37621</v>
      </c>
      <c r="G55" s="34" t="s">
        <v>28</v>
      </c>
      <c r="H55" s="34">
        <v>9</v>
      </c>
      <c r="I55" s="48" t="s">
        <v>25</v>
      </c>
      <c r="J55" s="132"/>
      <c r="K55" s="132">
        <f>SUM(M55+N55+O55+P55+Q55)</f>
        <v>49</v>
      </c>
      <c r="L55" s="14">
        <f>SUM(M55:Q55)</f>
        <v>49</v>
      </c>
      <c r="M55" s="14">
        <v>5</v>
      </c>
      <c r="N55" s="14">
        <v>6</v>
      </c>
      <c r="O55" s="14">
        <v>9</v>
      </c>
      <c r="P55" s="14">
        <v>4</v>
      </c>
      <c r="Q55" s="14">
        <v>25</v>
      </c>
      <c r="R55" s="11"/>
      <c r="S55" s="24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4" s="9" customFormat="1" x14ac:dyDescent="0.25">
      <c r="A56" s="57">
        <v>5</v>
      </c>
      <c r="B56" s="34">
        <v>47</v>
      </c>
      <c r="C56" s="35" t="s">
        <v>386</v>
      </c>
      <c r="D56" s="35" t="s">
        <v>387</v>
      </c>
      <c r="E56" s="35" t="s">
        <v>147</v>
      </c>
      <c r="F56" s="36">
        <v>37329</v>
      </c>
      <c r="G56" s="34" t="s">
        <v>28</v>
      </c>
      <c r="H56" s="34">
        <v>9</v>
      </c>
      <c r="I56" s="48" t="s">
        <v>268</v>
      </c>
      <c r="J56" s="34"/>
      <c r="K56" s="34">
        <f>SUM(M56+N56+O56+P56)</f>
        <v>49</v>
      </c>
      <c r="L56" s="11">
        <f>SUM(M56:AF56)</f>
        <v>49</v>
      </c>
      <c r="M56" s="11">
        <v>9</v>
      </c>
      <c r="N56" s="11">
        <v>6</v>
      </c>
      <c r="O56" s="11">
        <v>14</v>
      </c>
      <c r="P56" s="11">
        <v>20</v>
      </c>
      <c r="Q56" s="11"/>
      <c r="R56" s="11"/>
      <c r="S56" s="32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4" s="9" customFormat="1" x14ac:dyDescent="0.25">
      <c r="A57" s="57">
        <v>8</v>
      </c>
      <c r="B57" s="128">
        <v>48</v>
      </c>
      <c r="C57" s="48" t="s">
        <v>389</v>
      </c>
      <c r="D57" s="48" t="s">
        <v>190</v>
      </c>
      <c r="E57" s="48" t="s">
        <v>27</v>
      </c>
      <c r="F57" s="36">
        <v>37482</v>
      </c>
      <c r="G57" s="34" t="s">
        <v>28</v>
      </c>
      <c r="H57" s="34">
        <v>9</v>
      </c>
      <c r="I57" s="48" t="s">
        <v>266</v>
      </c>
      <c r="J57" s="34"/>
      <c r="K57" s="34">
        <f>L57+M57+N57+O57+P57</f>
        <v>49</v>
      </c>
      <c r="L57" s="11">
        <v>7</v>
      </c>
      <c r="M57" s="11">
        <v>4</v>
      </c>
      <c r="N57" s="11">
        <v>13</v>
      </c>
      <c r="O57" s="11">
        <v>19</v>
      </c>
      <c r="P57" s="11">
        <v>6</v>
      </c>
      <c r="Q57" s="11"/>
      <c r="R57" s="11"/>
      <c r="S57" s="24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4" s="9" customFormat="1" x14ac:dyDescent="0.25">
      <c r="A58" s="57">
        <v>6</v>
      </c>
      <c r="B58" s="34">
        <v>49</v>
      </c>
      <c r="C58" s="35" t="s">
        <v>388</v>
      </c>
      <c r="D58" s="35" t="s">
        <v>101</v>
      </c>
      <c r="E58" s="35" t="s">
        <v>147</v>
      </c>
      <c r="F58" s="33">
        <v>37382</v>
      </c>
      <c r="G58" s="34" t="s">
        <v>28</v>
      </c>
      <c r="H58" s="34">
        <v>9</v>
      </c>
      <c r="I58" s="35" t="s">
        <v>134</v>
      </c>
      <c r="J58" s="34"/>
      <c r="K58" s="34">
        <f>SUM(L58+M58+N58+O58+P58+Q58)</f>
        <v>49</v>
      </c>
      <c r="L58" s="11">
        <v>6</v>
      </c>
      <c r="M58" s="11">
        <v>6</v>
      </c>
      <c r="N58" s="11">
        <v>11</v>
      </c>
      <c r="O58" s="11">
        <v>7</v>
      </c>
      <c r="P58" s="11">
        <v>13</v>
      </c>
      <c r="Q58" s="11">
        <v>6</v>
      </c>
      <c r="R58" s="11"/>
      <c r="S58" s="24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4" s="9" customFormat="1" x14ac:dyDescent="0.25">
      <c r="A59" s="57">
        <v>2</v>
      </c>
      <c r="B59" s="128">
        <v>50</v>
      </c>
      <c r="C59" s="48" t="s">
        <v>397</v>
      </c>
      <c r="D59" s="48" t="s">
        <v>52</v>
      </c>
      <c r="E59" s="48" t="s">
        <v>335</v>
      </c>
      <c r="F59" s="34"/>
      <c r="G59" s="34" t="s">
        <v>28</v>
      </c>
      <c r="H59" s="34">
        <v>9</v>
      </c>
      <c r="I59" s="48" t="s">
        <v>187</v>
      </c>
      <c r="J59" s="34"/>
      <c r="K59" s="34">
        <f>SUM(L59:AE59)</f>
        <v>48</v>
      </c>
      <c r="L59" s="11">
        <v>9</v>
      </c>
      <c r="M59" s="11">
        <v>5</v>
      </c>
      <c r="N59" s="11">
        <v>13</v>
      </c>
      <c r="O59" s="11">
        <v>21</v>
      </c>
      <c r="P59" s="11"/>
      <c r="Q59" s="11"/>
      <c r="R59" s="11"/>
      <c r="S59" s="24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4" s="9" customFormat="1" x14ac:dyDescent="0.25">
      <c r="A60" s="57">
        <v>8</v>
      </c>
      <c r="B60" s="34">
        <v>51</v>
      </c>
      <c r="C60" s="48" t="s">
        <v>399</v>
      </c>
      <c r="D60" s="48" t="s">
        <v>47</v>
      </c>
      <c r="E60" s="48" t="s">
        <v>400</v>
      </c>
      <c r="F60" s="36">
        <v>37753</v>
      </c>
      <c r="G60" s="34" t="s">
        <v>28</v>
      </c>
      <c r="H60" s="34">
        <v>9</v>
      </c>
      <c r="I60" s="48" t="s">
        <v>266</v>
      </c>
      <c r="J60" s="34"/>
      <c r="K60" s="34">
        <f>L60+M60+N60+O60+P60</f>
        <v>48</v>
      </c>
      <c r="L60" s="11">
        <v>5</v>
      </c>
      <c r="M60" s="11">
        <v>6</v>
      </c>
      <c r="N60" s="11">
        <v>16</v>
      </c>
      <c r="O60" s="11">
        <v>16</v>
      </c>
      <c r="P60" s="11">
        <v>5</v>
      </c>
      <c r="Q60" s="11"/>
      <c r="R60" s="11"/>
      <c r="S60" s="24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4" s="9" customFormat="1" x14ac:dyDescent="0.25">
      <c r="A61" s="57">
        <v>4</v>
      </c>
      <c r="B61" s="128">
        <v>52</v>
      </c>
      <c r="C61" s="48" t="s">
        <v>398</v>
      </c>
      <c r="D61" s="48" t="s">
        <v>110</v>
      </c>
      <c r="E61" s="48" t="s">
        <v>60</v>
      </c>
      <c r="F61" s="55">
        <v>37546</v>
      </c>
      <c r="G61" s="34" t="s">
        <v>28</v>
      </c>
      <c r="H61" s="34">
        <v>9</v>
      </c>
      <c r="I61" s="48" t="s">
        <v>137</v>
      </c>
      <c r="J61" s="34"/>
      <c r="K61" s="34">
        <f>SUM(L61+M61+N61+O61+P61+Q61+R61)</f>
        <v>48</v>
      </c>
      <c r="L61" s="11">
        <v>6</v>
      </c>
      <c r="M61" s="11">
        <v>3</v>
      </c>
      <c r="N61" s="11">
        <v>4</v>
      </c>
      <c r="O61" s="11">
        <v>9</v>
      </c>
      <c r="P61" s="11">
        <v>5</v>
      </c>
      <c r="Q61" s="11">
        <v>15</v>
      </c>
      <c r="R61" s="11">
        <v>6</v>
      </c>
      <c r="S61" s="24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4" s="9" customFormat="1" x14ac:dyDescent="0.25">
      <c r="A62" s="57">
        <v>2</v>
      </c>
      <c r="B62" s="34">
        <v>53</v>
      </c>
      <c r="C62" s="48" t="s">
        <v>394</v>
      </c>
      <c r="D62" s="48" t="s">
        <v>395</v>
      </c>
      <c r="E62" s="48" t="s">
        <v>396</v>
      </c>
      <c r="F62" s="34"/>
      <c r="G62" s="34" t="s">
        <v>28</v>
      </c>
      <c r="H62" s="34">
        <v>9</v>
      </c>
      <c r="I62" s="48" t="s">
        <v>197</v>
      </c>
      <c r="J62" s="34"/>
      <c r="K62" s="34">
        <f>SUM(L62:AE62)</f>
        <v>48</v>
      </c>
      <c r="L62" s="11">
        <v>9</v>
      </c>
      <c r="M62" s="11">
        <v>4</v>
      </c>
      <c r="N62" s="11">
        <v>14</v>
      </c>
      <c r="O62" s="11">
        <v>21</v>
      </c>
      <c r="P62" s="11"/>
      <c r="Q62" s="11"/>
      <c r="R62" s="11"/>
      <c r="S62" s="24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4" s="9" customFormat="1" x14ac:dyDescent="0.25">
      <c r="A63" s="57">
        <v>8</v>
      </c>
      <c r="B63" s="128">
        <v>54</v>
      </c>
      <c r="C63" s="48" t="s">
        <v>402</v>
      </c>
      <c r="D63" s="48" t="s">
        <v>108</v>
      </c>
      <c r="E63" s="48" t="s">
        <v>63</v>
      </c>
      <c r="F63" s="36">
        <v>37729</v>
      </c>
      <c r="G63" s="34" t="s">
        <v>28</v>
      </c>
      <c r="H63" s="34">
        <v>9</v>
      </c>
      <c r="I63" s="48" t="s">
        <v>266</v>
      </c>
      <c r="J63" s="34"/>
      <c r="K63" s="34">
        <f>L63+M63+N63+O63+P63</f>
        <v>47</v>
      </c>
      <c r="L63" s="11">
        <v>5</v>
      </c>
      <c r="M63" s="11">
        <v>7</v>
      </c>
      <c r="N63" s="11">
        <v>14</v>
      </c>
      <c r="O63" s="11">
        <v>17</v>
      </c>
      <c r="P63" s="11">
        <v>4</v>
      </c>
      <c r="Q63" s="11"/>
      <c r="R63" s="11"/>
      <c r="S63" s="24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4" s="9" customFormat="1" x14ac:dyDescent="0.25">
      <c r="A64" s="57">
        <v>9</v>
      </c>
      <c r="B64" s="34">
        <v>55</v>
      </c>
      <c r="C64" s="48" t="s">
        <v>403</v>
      </c>
      <c r="D64" s="48" t="s">
        <v>35</v>
      </c>
      <c r="E64" s="48" t="s">
        <v>34</v>
      </c>
      <c r="F64" s="36">
        <v>37509</v>
      </c>
      <c r="G64" s="34" t="s">
        <v>28</v>
      </c>
      <c r="H64" s="34">
        <v>9</v>
      </c>
      <c r="I64" s="48" t="s">
        <v>48</v>
      </c>
      <c r="J64" s="132"/>
      <c r="K64" s="132">
        <f>SUM(M64+N64+O64+P64+Q64)</f>
        <v>47</v>
      </c>
      <c r="L64" s="14">
        <f>SUM(M64:Q64)</f>
        <v>47</v>
      </c>
      <c r="M64" s="14">
        <v>1</v>
      </c>
      <c r="N64" s="14">
        <v>4</v>
      </c>
      <c r="O64" s="14">
        <v>5</v>
      </c>
      <c r="P64" s="14">
        <v>3</v>
      </c>
      <c r="Q64" s="14">
        <v>34</v>
      </c>
      <c r="R64" s="11"/>
      <c r="S64" s="24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4" s="9" customFormat="1" x14ac:dyDescent="0.25">
      <c r="A65" s="57">
        <v>3</v>
      </c>
      <c r="B65" s="128">
        <v>56</v>
      </c>
      <c r="C65" s="48" t="s">
        <v>401</v>
      </c>
      <c r="D65" s="48" t="s">
        <v>62</v>
      </c>
      <c r="E65" s="48" t="s">
        <v>115</v>
      </c>
      <c r="F65" s="36">
        <v>37649</v>
      </c>
      <c r="G65" s="34" t="s">
        <v>28</v>
      </c>
      <c r="H65" s="34">
        <v>9</v>
      </c>
      <c r="I65" s="48" t="s">
        <v>30</v>
      </c>
      <c r="J65" s="34"/>
      <c r="K65" s="34">
        <f>SUM(L65+M65+N65+O65+P65+Q65)</f>
        <v>47</v>
      </c>
      <c r="L65" s="12">
        <v>7</v>
      </c>
      <c r="M65" s="12">
        <v>5</v>
      </c>
      <c r="N65" s="12">
        <v>11</v>
      </c>
      <c r="O65" s="12">
        <v>6</v>
      </c>
      <c r="P65" s="12">
        <v>14</v>
      </c>
      <c r="Q65" s="12">
        <v>4</v>
      </c>
      <c r="R65" s="12"/>
      <c r="S65" s="26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7"/>
      <c r="AG65" s="27"/>
      <c r="AH65" s="27"/>
    </row>
  </sheetData>
  <mergeCells count="16">
    <mergeCell ref="A8:A9"/>
    <mergeCell ref="B8:B9"/>
    <mergeCell ref="C8:C9"/>
    <mergeCell ref="D8:D9"/>
    <mergeCell ref="E8:E9"/>
    <mergeCell ref="L8:V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V75"/>
  <sheetViews>
    <sheetView topLeftCell="A4" workbookViewId="0">
      <selection activeCell="IG9" sqref="IG9"/>
    </sheetView>
  </sheetViews>
  <sheetFormatPr defaultRowHeight="15" x14ac:dyDescent="0.25"/>
  <cols>
    <col min="1" max="1" width="5.28515625" style="98" customWidth="1"/>
    <col min="2" max="2" width="6.28515625" style="85" customWidth="1"/>
    <col min="3" max="3" width="15.85546875" style="193" customWidth="1"/>
    <col min="4" max="4" width="13.7109375" style="193" customWidth="1"/>
    <col min="5" max="5" width="19.28515625" style="193" customWidth="1"/>
    <col min="6" max="6" width="12.140625" style="86" hidden="1" customWidth="1"/>
    <col min="7" max="7" width="8.5703125" style="86" customWidth="1"/>
    <col min="8" max="8" width="8.42578125" style="86" customWidth="1"/>
    <col min="9" max="9" width="25.28515625" style="87" customWidth="1"/>
    <col min="10" max="10" width="12.42578125" style="86" customWidth="1"/>
    <col min="11" max="11" width="14.28515625" style="88" customWidth="1"/>
    <col min="12" max="12" width="7.7109375" hidden="1" customWidth="1"/>
    <col min="13" max="14" width="8.140625" hidden="1" customWidth="1"/>
    <col min="15" max="15" width="7.7109375" hidden="1" customWidth="1"/>
    <col min="16" max="16" width="6.7109375" hidden="1" customWidth="1"/>
    <col min="17" max="17" width="7" hidden="1" customWidth="1"/>
    <col min="18" max="18" width="7.7109375" hidden="1" customWidth="1"/>
    <col min="19" max="238" width="0" hidden="1" customWidth="1"/>
    <col min="239" max="334" width="9.140625" style="8"/>
  </cols>
  <sheetData>
    <row r="1" spans="1:334" x14ac:dyDescent="0.25">
      <c r="P1" t="s">
        <v>0</v>
      </c>
    </row>
    <row r="2" spans="1:334" ht="26.25" x14ac:dyDescent="0.4">
      <c r="C2" s="194" t="s">
        <v>1</v>
      </c>
      <c r="L2" s="155" t="s">
        <v>2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</row>
    <row r="3" spans="1:334" ht="15.75" thickBot="1" x14ac:dyDescent="0.3"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</row>
    <row r="4" spans="1:334" s="9" customFormat="1" ht="15.75" thickBot="1" x14ac:dyDescent="0.3">
      <c r="A4" s="98"/>
      <c r="B4" s="99" t="s">
        <v>3</v>
      </c>
      <c r="C4" s="145" t="s">
        <v>421</v>
      </c>
      <c r="D4" s="146"/>
      <c r="E4" s="146"/>
      <c r="F4" s="146"/>
      <c r="G4" s="146"/>
      <c r="H4" s="146"/>
      <c r="I4" s="146"/>
      <c r="J4" s="147"/>
      <c r="K4" s="88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</row>
    <row r="5" spans="1:334" s="9" customFormat="1" ht="15.75" thickBot="1" x14ac:dyDescent="0.3">
      <c r="A5" s="98"/>
      <c r="B5" s="84"/>
      <c r="C5" s="148" t="s">
        <v>4</v>
      </c>
      <c r="D5" s="148"/>
      <c r="E5" s="148"/>
      <c r="F5" s="148"/>
      <c r="G5" s="148"/>
      <c r="H5" s="148"/>
      <c r="I5" s="148"/>
      <c r="J5" s="148"/>
      <c r="K5" s="88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</row>
    <row r="6" spans="1:334" s="9" customFormat="1" ht="15.75" thickBot="1" x14ac:dyDescent="0.3">
      <c r="A6" s="98"/>
      <c r="B6" s="84" t="s">
        <v>5</v>
      </c>
      <c r="C6" s="145" t="s">
        <v>6</v>
      </c>
      <c r="D6" s="147"/>
      <c r="E6" s="195"/>
      <c r="F6" s="88" t="s">
        <v>7</v>
      </c>
      <c r="G6" s="89" t="s">
        <v>422</v>
      </c>
      <c r="H6" s="88"/>
      <c r="I6" s="90"/>
      <c r="J6" s="88"/>
      <c r="K6" s="88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</row>
    <row r="7" spans="1:334" s="9" customFormat="1" x14ac:dyDescent="0.25">
      <c r="A7" s="98"/>
      <c r="B7" s="84"/>
      <c r="C7" s="195"/>
      <c r="D7" s="195"/>
      <c r="E7" s="195"/>
      <c r="F7" s="88"/>
      <c r="G7" s="88"/>
      <c r="H7" s="88"/>
      <c r="I7" s="90"/>
      <c r="J7" s="88"/>
      <c r="K7" s="88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</row>
    <row r="8" spans="1:334" s="11" customFormat="1" ht="15" customHeight="1" x14ac:dyDescent="0.25">
      <c r="A8" s="160" t="s">
        <v>127</v>
      </c>
      <c r="B8" s="156" t="s">
        <v>8</v>
      </c>
      <c r="C8" s="196" t="s">
        <v>9</v>
      </c>
      <c r="D8" s="196" t="s">
        <v>10</v>
      </c>
      <c r="E8" s="196" t="s">
        <v>11</v>
      </c>
      <c r="F8" s="156" t="s">
        <v>12</v>
      </c>
      <c r="G8" s="156" t="s">
        <v>13</v>
      </c>
      <c r="H8" s="156" t="s">
        <v>14</v>
      </c>
      <c r="I8" s="156" t="s">
        <v>15</v>
      </c>
      <c r="J8" s="156" t="s">
        <v>16</v>
      </c>
      <c r="K8" s="156" t="s">
        <v>17</v>
      </c>
      <c r="L8" s="162" t="s">
        <v>18</v>
      </c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4"/>
      <c r="ID8" s="102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</row>
    <row r="9" spans="1:334" s="11" customFormat="1" x14ac:dyDescent="0.25">
      <c r="A9" s="161"/>
      <c r="B9" s="157"/>
      <c r="C9" s="197"/>
      <c r="D9" s="197"/>
      <c r="E9" s="197"/>
      <c r="F9" s="157"/>
      <c r="G9" s="157"/>
      <c r="H9" s="157"/>
      <c r="I9" s="157"/>
      <c r="J9" s="157"/>
      <c r="K9" s="157"/>
      <c r="L9" s="11">
        <v>1</v>
      </c>
      <c r="M9" s="11">
        <v>2</v>
      </c>
      <c r="N9" s="11">
        <v>3</v>
      </c>
      <c r="O9" s="11">
        <v>4</v>
      </c>
      <c r="P9" s="11">
        <v>5</v>
      </c>
      <c r="Q9" s="11">
        <v>6</v>
      </c>
      <c r="R9" s="11">
        <v>7</v>
      </c>
      <c r="S9" s="11">
        <v>8</v>
      </c>
      <c r="T9" s="11">
        <v>9</v>
      </c>
      <c r="U9" s="11">
        <v>10</v>
      </c>
      <c r="V9" s="11">
        <v>11</v>
      </c>
      <c r="W9" s="11">
        <v>12</v>
      </c>
      <c r="X9" s="11">
        <v>13</v>
      </c>
      <c r="Y9" s="11">
        <v>14</v>
      </c>
      <c r="Z9" s="11">
        <v>15</v>
      </c>
      <c r="AA9" s="11">
        <v>16</v>
      </c>
      <c r="AB9" s="11">
        <v>17</v>
      </c>
      <c r="AC9" s="11">
        <v>18</v>
      </c>
      <c r="AD9" s="11">
        <v>19</v>
      </c>
      <c r="AE9" s="11">
        <v>20</v>
      </c>
      <c r="ID9" s="102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</row>
    <row r="10" spans="1:334" s="11" customFormat="1" x14ac:dyDescent="0.25">
      <c r="A10" s="100">
        <v>9</v>
      </c>
      <c r="B10" s="91">
        <v>1</v>
      </c>
      <c r="C10" s="198" t="s">
        <v>576</v>
      </c>
      <c r="D10" s="198" t="s">
        <v>57</v>
      </c>
      <c r="E10" s="198" t="s">
        <v>577</v>
      </c>
      <c r="F10" s="91"/>
      <c r="G10" s="34" t="s">
        <v>28</v>
      </c>
      <c r="H10" s="34">
        <v>10</v>
      </c>
      <c r="I10" s="35" t="s">
        <v>578</v>
      </c>
      <c r="J10" s="91"/>
      <c r="K10" s="34" t="s">
        <v>548</v>
      </c>
      <c r="ID10" s="102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</row>
    <row r="11" spans="1:334" s="11" customFormat="1" ht="30" x14ac:dyDescent="0.25">
      <c r="A11" s="57">
        <v>6</v>
      </c>
      <c r="B11" s="34">
        <v>2</v>
      </c>
      <c r="C11" s="199" t="s">
        <v>483</v>
      </c>
      <c r="D11" s="199" t="s">
        <v>50</v>
      </c>
      <c r="E11" s="199" t="s">
        <v>100</v>
      </c>
      <c r="F11" s="33">
        <v>37119</v>
      </c>
      <c r="G11" s="34" t="s">
        <v>28</v>
      </c>
      <c r="H11" s="34">
        <v>10</v>
      </c>
      <c r="I11" s="35" t="s">
        <v>414</v>
      </c>
      <c r="J11" s="34"/>
      <c r="K11" s="34" t="s">
        <v>548</v>
      </c>
      <c r="L11" s="11">
        <v>10</v>
      </c>
      <c r="M11" s="11">
        <v>6</v>
      </c>
      <c r="N11" s="11">
        <v>7</v>
      </c>
      <c r="O11" s="11">
        <v>4</v>
      </c>
      <c r="P11" s="11">
        <v>16</v>
      </c>
      <c r="Q11" s="11">
        <v>5</v>
      </c>
      <c r="ID11" s="102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</row>
    <row r="12" spans="1:334" s="11" customFormat="1" x14ac:dyDescent="0.25">
      <c r="A12" s="57">
        <v>5</v>
      </c>
      <c r="B12" s="91">
        <v>3</v>
      </c>
      <c r="C12" s="199" t="s">
        <v>448</v>
      </c>
      <c r="D12" s="199" t="s">
        <v>114</v>
      </c>
      <c r="E12" s="199" t="s">
        <v>117</v>
      </c>
      <c r="F12" s="36">
        <v>37292</v>
      </c>
      <c r="G12" s="34" t="s">
        <v>28</v>
      </c>
      <c r="H12" s="34">
        <v>10</v>
      </c>
      <c r="I12" s="35" t="s">
        <v>268</v>
      </c>
      <c r="J12" s="34"/>
      <c r="K12" s="34" t="s">
        <v>548</v>
      </c>
      <c r="L12" s="11">
        <v>8</v>
      </c>
      <c r="M12" s="11">
        <v>6</v>
      </c>
      <c r="N12" s="11">
        <v>21</v>
      </c>
      <c r="O12" s="11">
        <v>19</v>
      </c>
      <c r="ID12" s="102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</row>
    <row r="13" spans="1:334" s="11" customFormat="1" x14ac:dyDescent="0.25">
      <c r="A13" s="57">
        <v>5</v>
      </c>
      <c r="B13" s="34">
        <v>4</v>
      </c>
      <c r="C13" s="199" t="s">
        <v>236</v>
      </c>
      <c r="D13" s="199" t="s">
        <v>437</v>
      </c>
      <c r="E13" s="199" t="s">
        <v>237</v>
      </c>
      <c r="F13" s="36">
        <v>37165</v>
      </c>
      <c r="G13" s="34" t="s">
        <v>28</v>
      </c>
      <c r="H13" s="34">
        <v>10</v>
      </c>
      <c r="I13" s="35" t="s">
        <v>268</v>
      </c>
      <c r="J13" s="34"/>
      <c r="K13" s="34" t="s">
        <v>548</v>
      </c>
      <c r="L13" s="11">
        <v>8</v>
      </c>
      <c r="M13" s="11">
        <v>6</v>
      </c>
      <c r="N13" s="11">
        <v>18</v>
      </c>
      <c r="O13" s="11">
        <v>24</v>
      </c>
      <c r="ID13" s="102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</row>
    <row r="14" spans="1:334" s="11" customFormat="1" x14ac:dyDescent="0.25">
      <c r="A14" s="57">
        <v>5</v>
      </c>
      <c r="B14" s="91">
        <v>5</v>
      </c>
      <c r="C14" s="199" t="s">
        <v>263</v>
      </c>
      <c r="D14" s="199" t="s">
        <v>57</v>
      </c>
      <c r="E14" s="199" t="s">
        <v>427</v>
      </c>
      <c r="F14" s="36">
        <v>37092</v>
      </c>
      <c r="G14" s="34" t="s">
        <v>28</v>
      </c>
      <c r="H14" s="34">
        <v>10</v>
      </c>
      <c r="I14" s="35" t="s">
        <v>268</v>
      </c>
      <c r="J14" s="34"/>
      <c r="K14" s="34" t="s">
        <v>548</v>
      </c>
      <c r="L14" s="11">
        <v>10</v>
      </c>
      <c r="M14" s="11">
        <v>7</v>
      </c>
      <c r="N14" s="11">
        <v>23</v>
      </c>
      <c r="O14" s="11">
        <v>23</v>
      </c>
      <c r="ID14" s="102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</row>
    <row r="15" spans="1:334" s="11" customFormat="1" x14ac:dyDescent="0.25">
      <c r="A15" s="57">
        <v>5</v>
      </c>
      <c r="B15" s="34">
        <v>6</v>
      </c>
      <c r="C15" s="199" t="s">
        <v>440</v>
      </c>
      <c r="D15" s="199" t="s">
        <v>55</v>
      </c>
      <c r="E15" s="199" t="s">
        <v>90</v>
      </c>
      <c r="F15" s="36">
        <v>37078</v>
      </c>
      <c r="G15" s="34" t="s">
        <v>28</v>
      </c>
      <c r="H15" s="34">
        <v>10</v>
      </c>
      <c r="I15" s="35" t="s">
        <v>268</v>
      </c>
      <c r="J15" s="34"/>
      <c r="K15" s="34" t="s">
        <v>548</v>
      </c>
      <c r="L15" s="11">
        <v>8</v>
      </c>
      <c r="M15" s="11">
        <v>6</v>
      </c>
      <c r="N15" s="11">
        <v>18</v>
      </c>
      <c r="O15" s="11">
        <v>23</v>
      </c>
      <c r="ID15" s="102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</row>
    <row r="16" spans="1:334" s="11" customFormat="1" ht="28.5" x14ac:dyDescent="0.25">
      <c r="A16" s="58">
        <v>4</v>
      </c>
      <c r="B16" s="91">
        <v>7</v>
      </c>
      <c r="C16" s="200" t="s">
        <v>332</v>
      </c>
      <c r="D16" s="200" t="s">
        <v>41</v>
      </c>
      <c r="E16" s="200" t="s">
        <v>79</v>
      </c>
      <c r="F16" s="92" t="s">
        <v>562</v>
      </c>
      <c r="G16" s="61"/>
      <c r="H16" s="61"/>
      <c r="I16" s="93" t="s">
        <v>562</v>
      </c>
      <c r="J16" s="61"/>
      <c r="K16" s="34" t="s">
        <v>548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103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</row>
    <row r="17" spans="1:334" s="11" customFormat="1" x14ac:dyDescent="0.25">
      <c r="A17" s="57">
        <v>4</v>
      </c>
      <c r="B17" s="34">
        <v>8</v>
      </c>
      <c r="C17" s="131" t="s">
        <v>234</v>
      </c>
      <c r="D17" s="131" t="s">
        <v>35</v>
      </c>
      <c r="E17" s="131" t="s">
        <v>43</v>
      </c>
      <c r="F17" s="36">
        <v>37259</v>
      </c>
      <c r="G17" s="34" t="s">
        <v>28</v>
      </c>
      <c r="H17" s="34">
        <v>10</v>
      </c>
      <c r="I17" s="35" t="s">
        <v>137</v>
      </c>
      <c r="J17" s="34"/>
      <c r="K17" s="34" t="s">
        <v>548</v>
      </c>
      <c r="L17" s="11">
        <v>4</v>
      </c>
      <c r="M17" s="11">
        <v>3</v>
      </c>
      <c r="N17" s="11">
        <v>6</v>
      </c>
      <c r="O17" s="11">
        <v>11</v>
      </c>
      <c r="P17" s="11">
        <v>6</v>
      </c>
      <c r="Q17" s="11">
        <v>18</v>
      </c>
      <c r="R17" s="11">
        <v>6</v>
      </c>
      <c r="ID17" s="102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</row>
    <row r="18" spans="1:334" s="11" customFormat="1" x14ac:dyDescent="0.25">
      <c r="A18" s="58">
        <v>2</v>
      </c>
      <c r="B18" s="91">
        <v>9</v>
      </c>
      <c r="C18" s="115" t="s">
        <v>565</v>
      </c>
      <c r="D18" s="115" t="s">
        <v>66</v>
      </c>
      <c r="E18" s="115" t="s">
        <v>36</v>
      </c>
      <c r="F18" s="94" t="s">
        <v>484</v>
      </c>
      <c r="G18" s="61"/>
      <c r="H18" s="61"/>
      <c r="I18" s="95" t="s">
        <v>484</v>
      </c>
      <c r="J18" s="61"/>
      <c r="K18" s="34" t="s">
        <v>548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103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</row>
    <row r="19" spans="1:334" s="11" customFormat="1" x14ac:dyDescent="0.25">
      <c r="A19" s="57">
        <v>7</v>
      </c>
      <c r="B19" s="34">
        <v>10</v>
      </c>
      <c r="C19" s="131" t="s">
        <v>247</v>
      </c>
      <c r="D19" s="131" t="s">
        <v>150</v>
      </c>
      <c r="E19" s="131" t="s">
        <v>117</v>
      </c>
      <c r="F19" s="36">
        <v>36990</v>
      </c>
      <c r="G19" s="34" t="s">
        <v>28</v>
      </c>
      <c r="H19" s="34">
        <v>10</v>
      </c>
      <c r="I19" s="35" t="s">
        <v>123</v>
      </c>
      <c r="J19" s="34"/>
      <c r="K19" s="34" t="s">
        <v>548</v>
      </c>
      <c r="L19" s="11">
        <v>7</v>
      </c>
      <c r="M19" s="11">
        <v>7</v>
      </c>
      <c r="N19" s="11">
        <v>11</v>
      </c>
      <c r="O19" s="11">
        <v>20</v>
      </c>
      <c r="ID19" s="102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</row>
    <row r="20" spans="1:334" s="11" customFormat="1" x14ac:dyDescent="0.25">
      <c r="A20" s="57">
        <v>2</v>
      </c>
      <c r="B20" s="91">
        <v>11</v>
      </c>
      <c r="C20" s="131" t="s">
        <v>140</v>
      </c>
      <c r="D20" s="131" t="s">
        <v>468</v>
      </c>
      <c r="E20" s="131" t="s">
        <v>469</v>
      </c>
      <c r="F20" s="34"/>
      <c r="G20" s="34" t="s">
        <v>28</v>
      </c>
      <c r="H20" s="34">
        <v>10</v>
      </c>
      <c r="I20" s="35" t="s">
        <v>197</v>
      </c>
      <c r="J20" s="34"/>
      <c r="K20" s="34" t="s">
        <v>548</v>
      </c>
      <c r="L20" s="11">
        <v>8</v>
      </c>
      <c r="M20" s="11">
        <v>5</v>
      </c>
      <c r="N20" s="11">
        <v>16</v>
      </c>
      <c r="O20" s="11">
        <v>21</v>
      </c>
      <c r="ID20" s="102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</row>
    <row r="21" spans="1:334" s="11" customFormat="1" x14ac:dyDescent="0.25">
      <c r="A21" s="57">
        <v>8</v>
      </c>
      <c r="B21" s="34">
        <v>12</v>
      </c>
      <c r="C21" s="199" t="s">
        <v>163</v>
      </c>
      <c r="D21" s="199" t="s">
        <v>243</v>
      </c>
      <c r="E21" s="199" t="s">
        <v>73</v>
      </c>
      <c r="F21" s="36">
        <v>36998</v>
      </c>
      <c r="G21" s="34" t="s">
        <v>28</v>
      </c>
      <c r="H21" s="34">
        <v>10</v>
      </c>
      <c r="I21" s="35" t="s">
        <v>173</v>
      </c>
      <c r="J21" s="34"/>
      <c r="K21" s="34" t="s">
        <v>548</v>
      </c>
      <c r="L21" s="12">
        <v>7</v>
      </c>
      <c r="M21" s="12">
        <v>6</v>
      </c>
      <c r="N21" s="12">
        <v>15</v>
      </c>
      <c r="O21" s="12">
        <v>18</v>
      </c>
      <c r="P21" s="12">
        <v>6</v>
      </c>
      <c r="ID21" s="102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</row>
    <row r="22" spans="1:334" s="11" customFormat="1" x14ac:dyDescent="0.25">
      <c r="A22" s="57">
        <v>2</v>
      </c>
      <c r="B22" s="91">
        <v>13</v>
      </c>
      <c r="C22" s="131" t="s">
        <v>485</v>
      </c>
      <c r="D22" s="131" t="s">
        <v>254</v>
      </c>
      <c r="E22" s="131" t="s">
        <v>45</v>
      </c>
      <c r="F22" s="34"/>
      <c r="G22" s="34" t="s">
        <v>28</v>
      </c>
      <c r="H22" s="34">
        <v>10</v>
      </c>
      <c r="I22" s="35" t="s">
        <v>187</v>
      </c>
      <c r="J22" s="34"/>
      <c r="K22" s="34" t="s">
        <v>548</v>
      </c>
      <c r="L22" s="11">
        <v>8</v>
      </c>
      <c r="M22" s="11">
        <v>5</v>
      </c>
      <c r="N22" s="11">
        <v>15</v>
      </c>
      <c r="O22" s="11">
        <v>19</v>
      </c>
      <c r="ID22" s="102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</row>
    <row r="23" spans="1:334" s="11" customFormat="1" ht="30" x14ac:dyDescent="0.25">
      <c r="A23" s="58">
        <v>9</v>
      </c>
      <c r="B23" s="34">
        <v>14</v>
      </c>
      <c r="C23" s="201" t="s">
        <v>563</v>
      </c>
      <c r="D23" s="201" t="s">
        <v>114</v>
      </c>
      <c r="E23" s="201" t="s">
        <v>43</v>
      </c>
      <c r="F23" s="82" t="s">
        <v>564</v>
      </c>
      <c r="G23" s="61"/>
      <c r="H23" s="61"/>
      <c r="I23" s="82" t="s">
        <v>564</v>
      </c>
      <c r="J23" s="61"/>
      <c r="K23" s="34" t="s">
        <v>548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103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</row>
    <row r="24" spans="1:334" s="11" customFormat="1" x14ac:dyDescent="0.25">
      <c r="A24" s="57">
        <v>9</v>
      </c>
      <c r="B24" s="91">
        <v>15</v>
      </c>
      <c r="C24" s="131" t="s">
        <v>245</v>
      </c>
      <c r="D24" s="131" t="s">
        <v>119</v>
      </c>
      <c r="E24" s="131" t="s">
        <v>84</v>
      </c>
      <c r="F24" s="36">
        <v>37244</v>
      </c>
      <c r="G24" s="34" t="s">
        <v>28</v>
      </c>
      <c r="H24" s="34">
        <v>10</v>
      </c>
      <c r="I24" s="35" t="s">
        <v>21</v>
      </c>
      <c r="J24" s="51"/>
      <c r="K24" s="34" t="s">
        <v>548</v>
      </c>
      <c r="L24" s="14">
        <v>9</v>
      </c>
      <c r="M24" s="14">
        <v>6</v>
      </c>
      <c r="N24" s="14">
        <v>1</v>
      </c>
      <c r="O24" s="14">
        <v>9</v>
      </c>
      <c r="P24" s="14">
        <v>24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0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</row>
    <row r="25" spans="1:334" s="11" customFormat="1" x14ac:dyDescent="0.25">
      <c r="A25" s="57">
        <v>2</v>
      </c>
      <c r="B25" s="34">
        <v>16</v>
      </c>
      <c r="C25" s="131" t="s">
        <v>456</v>
      </c>
      <c r="D25" s="131" t="s">
        <v>457</v>
      </c>
      <c r="E25" s="131" t="s">
        <v>418</v>
      </c>
      <c r="F25" s="34"/>
      <c r="G25" s="34" t="s">
        <v>28</v>
      </c>
      <c r="H25" s="34">
        <v>10</v>
      </c>
      <c r="I25" s="35" t="s">
        <v>197</v>
      </c>
      <c r="J25" s="34"/>
      <c r="K25" s="34" t="s">
        <v>548</v>
      </c>
      <c r="L25" s="11">
        <v>9</v>
      </c>
      <c r="M25" s="11">
        <v>4</v>
      </c>
      <c r="N25" s="11">
        <v>18</v>
      </c>
      <c r="O25" s="11">
        <v>21</v>
      </c>
      <c r="ID25" s="102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</row>
    <row r="26" spans="1:334" s="11" customFormat="1" x14ac:dyDescent="0.25">
      <c r="A26" s="57">
        <v>8</v>
      </c>
      <c r="B26" s="91">
        <v>17</v>
      </c>
      <c r="C26" s="199" t="s">
        <v>467</v>
      </c>
      <c r="D26" s="199" t="s">
        <v>150</v>
      </c>
      <c r="E26" s="199" t="s">
        <v>42</v>
      </c>
      <c r="F26" s="36">
        <v>36985</v>
      </c>
      <c r="G26" s="34" t="s">
        <v>28</v>
      </c>
      <c r="H26" s="34">
        <v>10</v>
      </c>
      <c r="I26" s="35" t="s">
        <v>173</v>
      </c>
      <c r="J26" s="34"/>
      <c r="K26" s="34" t="s">
        <v>548</v>
      </c>
      <c r="L26" s="12">
        <v>7</v>
      </c>
      <c r="M26" s="12">
        <v>5</v>
      </c>
      <c r="N26" s="12">
        <v>18</v>
      </c>
      <c r="O26" s="12">
        <v>15</v>
      </c>
      <c r="P26" s="12">
        <v>6</v>
      </c>
      <c r="ID26" s="102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</row>
    <row r="27" spans="1:334" s="11" customFormat="1" x14ac:dyDescent="0.25">
      <c r="A27" s="57">
        <v>5</v>
      </c>
      <c r="B27" s="34">
        <v>18</v>
      </c>
      <c r="C27" s="199" t="s">
        <v>341</v>
      </c>
      <c r="D27" s="199" t="s">
        <v>423</v>
      </c>
      <c r="E27" s="199" t="s">
        <v>424</v>
      </c>
      <c r="F27" s="36">
        <v>37100</v>
      </c>
      <c r="G27" s="34" t="s">
        <v>28</v>
      </c>
      <c r="H27" s="34">
        <v>10</v>
      </c>
      <c r="I27" s="35" t="s">
        <v>268</v>
      </c>
      <c r="J27" s="34"/>
      <c r="K27" s="34">
        <f>SUM(L27+M27+N27+O27)</f>
        <v>67</v>
      </c>
      <c r="L27" s="11">
        <v>10</v>
      </c>
      <c r="M27" s="11">
        <v>7</v>
      </c>
      <c r="N27" s="11">
        <v>25</v>
      </c>
      <c r="O27" s="11">
        <v>25</v>
      </c>
      <c r="ID27" s="102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</row>
    <row r="28" spans="1:334" s="11" customFormat="1" x14ac:dyDescent="0.25">
      <c r="A28" s="57">
        <v>5</v>
      </c>
      <c r="B28" s="91">
        <v>19</v>
      </c>
      <c r="C28" s="199" t="s">
        <v>425</v>
      </c>
      <c r="D28" s="199" t="s">
        <v>107</v>
      </c>
      <c r="E28" s="199" t="s">
        <v>60</v>
      </c>
      <c r="F28" s="36">
        <v>37126</v>
      </c>
      <c r="G28" s="34" t="s">
        <v>28</v>
      </c>
      <c r="H28" s="34">
        <v>10</v>
      </c>
      <c r="I28" s="35" t="s">
        <v>268</v>
      </c>
      <c r="J28" s="34"/>
      <c r="K28" s="34">
        <f>SUM(L28+M28+N28+O28)</f>
        <v>65</v>
      </c>
      <c r="L28" s="11">
        <v>10</v>
      </c>
      <c r="M28" s="11">
        <v>7</v>
      </c>
      <c r="N28" s="11">
        <v>25</v>
      </c>
      <c r="O28" s="11">
        <v>23</v>
      </c>
      <c r="ID28" s="102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</row>
    <row r="29" spans="1:334" s="11" customFormat="1" x14ac:dyDescent="0.25">
      <c r="A29" s="57">
        <v>9</v>
      </c>
      <c r="B29" s="34">
        <v>20</v>
      </c>
      <c r="C29" s="131" t="s">
        <v>426</v>
      </c>
      <c r="D29" s="131" t="s">
        <v>35</v>
      </c>
      <c r="E29" s="202" t="s">
        <v>27</v>
      </c>
      <c r="F29" s="36">
        <v>37040</v>
      </c>
      <c r="G29" s="34" t="s">
        <v>28</v>
      </c>
      <c r="H29" s="34">
        <v>10</v>
      </c>
      <c r="I29" s="35" t="s">
        <v>25</v>
      </c>
      <c r="J29" s="51"/>
      <c r="K29" s="51">
        <f>SUM(L29+M29+N29+O29+P29)</f>
        <v>64</v>
      </c>
      <c r="L29" s="14">
        <v>9</v>
      </c>
      <c r="M29" s="14">
        <v>7</v>
      </c>
      <c r="N29" s="14">
        <v>13</v>
      </c>
      <c r="O29" s="14">
        <v>10</v>
      </c>
      <c r="P29" s="14">
        <v>25</v>
      </c>
      <c r="ID29" s="102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</row>
    <row r="30" spans="1:334" s="11" customFormat="1" x14ac:dyDescent="0.25">
      <c r="A30" s="57">
        <v>2</v>
      </c>
      <c r="B30" s="91">
        <v>21</v>
      </c>
      <c r="C30" s="131" t="s">
        <v>334</v>
      </c>
      <c r="D30" s="131" t="s">
        <v>133</v>
      </c>
      <c r="E30" s="131" t="s">
        <v>70</v>
      </c>
      <c r="F30" s="34"/>
      <c r="G30" s="34" t="s">
        <v>28</v>
      </c>
      <c r="H30" s="34">
        <v>10</v>
      </c>
      <c r="I30" s="35" t="s">
        <v>187</v>
      </c>
      <c r="J30" s="34"/>
      <c r="K30" s="34">
        <f>SUM(L30+M30+N30+O30)</f>
        <v>62</v>
      </c>
      <c r="L30" s="11">
        <v>10</v>
      </c>
      <c r="M30" s="11">
        <v>6</v>
      </c>
      <c r="N30" s="11">
        <v>23</v>
      </c>
      <c r="O30" s="11">
        <v>23</v>
      </c>
      <c r="ID30" s="102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</row>
    <row r="31" spans="1:334" s="11" customFormat="1" x14ac:dyDescent="0.25">
      <c r="A31" s="57">
        <v>6</v>
      </c>
      <c r="B31" s="34">
        <v>22</v>
      </c>
      <c r="C31" s="199" t="s">
        <v>428</v>
      </c>
      <c r="D31" s="199" t="s">
        <v>52</v>
      </c>
      <c r="E31" s="199" t="s">
        <v>27</v>
      </c>
      <c r="F31" s="33">
        <v>37019</v>
      </c>
      <c r="G31" s="34" t="s">
        <v>28</v>
      </c>
      <c r="H31" s="34">
        <v>10</v>
      </c>
      <c r="I31" s="35" t="s">
        <v>171</v>
      </c>
      <c r="J31" s="34"/>
      <c r="K31" s="34">
        <f>SUM(L31+M31+N31+O31+P31+Q31)</f>
        <v>61</v>
      </c>
      <c r="L31" s="11">
        <v>10</v>
      </c>
      <c r="M31" s="11">
        <v>7</v>
      </c>
      <c r="N31" s="11">
        <v>15</v>
      </c>
      <c r="O31" s="11">
        <v>9</v>
      </c>
      <c r="P31" s="11">
        <v>15</v>
      </c>
      <c r="Q31" s="11">
        <v>5</v>
      </c>
      <c r="ID31" s="102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</row>
    <row r="32" spans="1:334" s="11" customFormat="1" x14ac:dyDescent="0.25">
      <c r="A32" s="57">
        <v>4</v>
      </c>
      <c r="B32" s="91">
        <v>23</v>
      </c>
      <c r="C32" s="131" t="s">
        <v>429</v>
      </c>
      <c r="D32" s="131" t="s">
        <v>139</v>
      </c>
      <c r="E32" s="131" t="s">
        <v>43</v>
      </c>
      <c r="F32" s="36">
        <v>36908</v>
      </c>
      <c r="G32" s="34" t="s">
        <v>28</v>
      </c>
      <c r="H32" s="34">
        <v>10</v>
      </c>
      <c r="I32" s="35" t="s">
        <v>407</v>
      </c>
      <c r="J32" s="34"/>
      <c r="K32" s="34">
        <f>SUM(L32+M32+N32+O32+P32+Q32+R32)</f>
        <v>60</v>
      </c>
      <c r="L32" s="11">
        <v>6</v>
      </c>
      <c r="M32" s="11">
        <v>4</v>
      </c>
      <c r="N32" s="11">
        <v>7</v>
      </c>
      <c r="O32" s="11">
        <v>10</v>
      </c>
      <c r="P32" s="11">
        <v>8</v>
      </c>
      <c r="Q32" s="11">
        <v>19</v>
      </c>
      <c r="R32" s="11">
        <v>6</v>
      </c>
      <c r="ID32" s="102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</row>
    <row r="33" spans="1:334" s="11" customFormat="1" x14ac:dyDescent="0.25">
      <c r="A33" s="57">
        <v>6</v>
      </c>
      <c r="B33" s="34">
        <v>24</v>
      </c>
      <c r="C33" s="199" t="s">
        <v>430</v>
      </c>
      <c r="D33" s="199" t="s">
        <v>136</v>
      </c>
      <c r="E33" s="199" t="s">
        <v>32</v>
      </c>
      <c r="F33" s="33">
        <v>36944</v>
      </c>
      <c r="G33" s="34" t="s">
        <v>28</v>
      </c>
      <c r="H33" s="34">
        <v>10</v>
      </c>
      <c r="I33" s="35" t="s">
        <v>134</v>
      </c>
      <c r="J33" s="34"/>
      <c r="K33" s="34">
        <f>SUM(L33+M33+N33+O33+P33+Q33)</f>
        <v>60</v>
      </c>
      <c r="L33" s="11">
        <v>9</v>
      </c>
      <c r="M33" s="11">
        <v>5</v>
      </c>
      <c r="N33" s="11">
        <v>15</v>
      </c>
      <c r="O33" s="11">
        <v>7</v>
      </c>
      <c r="P33" s="11">
        <v>18</v>
      </c>
      <c r="Q33" s="11">
        <v>6</v>
      </c>
      <c r="ID33" s="102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</row>
    <row r="34" spans="1:334" s="12" customFormat="1" x14ac:dyDescent="0.25">
      <c r="A34" s="57">
        <v>6</v>
      </c>
      <c r="B34" s="91">
        <v>25</v>
      </c>
      <c r="C34" s="131" t="s">
        <v>415</v>
      </c>
      <c r="D34" s="131" t="s">
        <v>138</v>
      </c>
      <c r="E34" s="131" t="s">
        <v>106</v>
      </c>
      <c r="F34" s="36">
        <v>36945</v>
      </c>
      <c r="G34" s="34" t="s">
        <v>28</v>
      </c>
      <c r="H34" s="34">
        <v>10</v>
      </c>
      <c r="I34" s="35" t="s">
        <v>134</v>
      </c>
      <c r="J34" s="34"/>
      <c r="K34" s="34">
        <f>SUM(L34+M34+N34+O34+P34+Q34)</f>
        <v>59</v>
      </c>
      <c r="L34" s="11">
        <v>10</v>
      </c>
      <c r="M34" s="11">
        <v>7</v>
      </c>
      <c r="N34" s="11">
        <v>15</v>
      </c>
      <c r="O34" s="11">
        <v>5</v>
      </c>
      <c r="P34" s="11">
        <v>17</v>
      </c>
      <c r="Q34" s="11">
        <v>5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02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59"/>
      <c r="KD34" s="59"/>
      <c r="KE34" s="59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59"/>
      <c r="LS34" s="59"/>
      <c r="LT34" s="59"/>
      <c r="LU34" s="59"/>
      <c r="LV34" s="59"/>
    </row>
    <row r="35" spans="1:334" s="11" customFormat="1" x14ac:dyDescent="0.25">
      <c r="A35" s="57">
        <v>8</v>
      </c>
      <c r="B35" s="34">
        <v>26</v>
      </c>
      <c r="C35" s="131" t="s">
        <v>432</v>
      </c>
      <c r="D35" s="131" t="s">
        <v>62</v>
      </c>
      <c r="E35" s="131" t="s">
        <v>27</v>
      </c>
      <c r="F35" s="36">
        <v>37536</v>
      </c>
      <c r="G35" s="34" t="s">
        <v>28</v>
      </c>
      <c r="H35" s="34">
        <v>10</v>
      </c>
      <c r="I35" s="35" t="s">
        <v>270</v>
      </c>
      <c r="J35" s="34"/>
      <c r="K35" s="34">
        <f>L35+M35+N35+O35+P35</f>
        <v>58</v>
      </c>
      <c r="L35" s="11">
        <v>8</v>
      </c>
      <c r="M35" s="11">
        <v>5</v>
      </c>
      <c r="N35" s="11">
        <v>21</v>
      </c>
      <c r="O35" s="11">
        <v>18</v>
      </c>
      <c r="P35" s="11">
        <v>6</v>
      </c>
      <c r="ID35" s="102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</row>
    <row r="36" spans="1:334" s="11" customFormat="1" x14ac:dyDescent="0.25">
      <c r="A36" s="57">
        <v>4</v>
      </c>
      <c r="B36" s="91">
        <v>27</v>
      </c>
      <c r="C36" s="131" t="s">
        <v>431</v>
      </c>
      <c r="D36" s="131" t="s">
        <v>76</v>
      </c>
      <c r="E36" s="131" t="s">
        <v>43</v>
      </c>
      <c r="F36" s="36">
        <v>37312</v>
      </c>
      <c r="G36" s="34" t="s">
        <v>28</v>
      </c>
      <c r="H36" s="34">
        <v>10</v>
      </c>
      <c r="I36" s="35" t="s">
        <v>407</v>
      </c>
      <c r="J36" s="34"/>
      <c r="K36" s="34">
        <f>SUM(L36+M36+N36+O36+P36+Q36+R36)</f>
        <v>58</v>
      </c>
      <c r="L36" s="11">
        <v>5</v>
      </c>
      <c r="M36" s="11">
        <v>4</v>
      </c>
      <c r="N36" s="11">
        <v>7</v>
      </c>
      <c r="O36" s="11">
        <v>10</v>
      </c>
      <c r="P36" s="11">
        <v>7</v>
      </c>
      <c r="Q36" s="11">
        <v>19</v>
      </c>
      <c r="R36" s="11">
        <v>6</v>
      </c>
      <c r="ID36" s="102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/>
      <c r="JE36" s="44"/>
      <c r="JF36" s="44"/>
      <c r="JG36" s="44"/>
      <c r="JH36" s="44"/>
      <c r="JI36" s="44"/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/>
      <c r="JY36" s="44"/>
      <c r="JZ36" s="44"/>
      <c r="KA36" s="44"/>
      <c r="KB36" s="44"/>
      <c r="KC36" s="44"/>
      <c r="KD36" s="44"/>
      <c r="KE36" s="44"/>
      <c r="KF36" s="44"/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/>
      <c r="KR36" s="44"/>
      <c r="KS36" s="44"/>
      <c r="KT36" s="44"/>
      <c r="KU36" s="44"/>
      <c r="KV36" s="44"/>
      <c r="KW36" s="44"/>
      <c r="KX36" s="44"/>
      <c r="KY36" s="44"/>
      <c r="KZ36" s="44"/>
      <c r="LA36" s="44"/>
      <c r="LB36" s="44"/>
      <c r="LC36" s="44"/>
      <c r="LD36" s="44"/>
      <c r="LE36" s="44"/>
      <c r="LF36" s="44"/>
      <c r="LG36" s="44"/>
      <c r="LH36" s="44"/>
      <c r="LI36" s="44"/>
      <c r="LJ36" s="44"/>
      <c r="LK36" s="44"/>
      <c r="LL36" s="44"/>
      <c r="LM36" s="44"/>
      <c r="LN36" s="44"/>
      <c r="LO36" s="44"/>
      <c r="LP36" s="44"/>
      <c r="LQ36" s="44"/>
      <c r="LR36" s="44"/>
      <c r="LS36" s="44"/>
      <c r="LT36" s="44"/>
      <c r="LU36" s="44"/>
      <c r="LV36" s="44"/>
    </row>
    <row r="37" spans="1:334" s="11" customFormat="1" x14ac:dyDescent="0.25">
      <c r="A37" s="57">
        <v>3</v>
      </c>
      <c r="B37" s="34">
        <v>28</v>
      </c>
      <c r="C37" s="131" t="s">
        <v>435</v>
      </c>
      <c r="D37" s="131" t="s">
        <v>156</v>
      </c>
      <c r="E37" s="131" t="s">
        <v>83</v>
      </c>
      <c r="F37" s="36">
        <v>37581</v>
      </c>
      <c r="G37" s="34" t="s">
        <v>28</v>
      </c>
      <c r="H37" s="34">
        <v>10</v>
      </c>
      <c r="I37" s="35" t="s">
        <v>38</v>
      </c>
      <c r="J37" s="34"/>
      <c r="K37" s="34">
        <f>SUM(L37+M37+N37+O37+P37+Q37)</f>
        <v>57</v>
      </c>
      <c r="L37" s="11">
        <v>8</v>
      </c>
      <c r="M37" s="11">
        <v>7</v>
      </c>
      <c r="N37" s="11">
        <v>11</v>
      </c>
      <c r="O37" s="11">
        <v>8</v>
      </c>
      <c r="P37" s="11">
        <v>18</v>
      </c>
      <c r="Q37" s="11">
        <v>5</v>
      </c>
      <c r="ID37" s="102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44"/>
      <c r="JT37" s="44"/>
      <c r="JU37" s="44"/>
      <c r="JV37" s="44"/>
      <c r="JW37" s="44"/>
      <c r="JX37" s="44"/>
      <c r="JY37" s="44"/>
      <c r="JZ37" s="44"/>
      <c r="KA37" s="44"/>
      <c r="KB37" s="44"/>
      <c r="KC37" s="44"/>
      <c r="KD37" s="44"/>
      <c r="KE37" s="44"/>
      <c r="KF37" s="44"/>
      <c r="KG37" s="44"/>
      <c r="KH37" s="44"/>
      <c r="KI37" s="44"/>
      <c r="KJ37" s="44"/>
      <c r="KK37" s="44"/>
      <c r="KL37" s="44"/>
      <c r="KM37" s="44"/>
      <c r="KN37" s="44"/>
      <c r="KO37" s="44"/>
      <c r="KP37" s="44"/>
      <c r="KQ37" s="44"/>
      <c r="KR37" s="44"/>
      <c r="KS37" s="44"/>
      <c r="KT37" s="44"/>
      <c r="KU37" s="44"/>
      <c r="KV37" s="44"/>
      <c r="KW37" s="44"/>
      <c r="KX37" s="44"/>
      <c r="KY37" s="44"/>
      <c r="KZ37" s="44"/>
      <c r="LA37" s="44"/>
      <c r="LB37" s="44"/>
      <c r="LC37" s="44"/>
      <c r="LD37" s="44"/>
      <c r="LE37" s="44"/>
      <c r="LF37" s="44"/>
      <c r="LG37" s="44"/>
      <c r="LH37" s="44"/>
      <c r="LI37" s="44"/>
      <c r="LJ37" s="44"/>
      <c r="LK37" s="44"/>
      <c r="LL37" s="44"/>
      <c r="LM37" s="44"/>
      <c r="LN37" s="44"/>
      <c r="LO37" s="44"/>
      <c r="LP37" s="44"/>
      <c r="LQ37" s="44"/>
      <c r="LR37" s="44"/>
      <c r="LS37" s="44"/>
      <c r="LT37" s="44"/>
      <c r="LU37" s="44"/>
      <c r="LV37" s="44"/>
    </row>
    <row r="38" spans="1:334" s="11" customFormat="1" x14ac:dyDescent="0.25">
      <c r="A38" s="57">
        <v>4</v>
      </c>
      <c r="B38" s="91">
        <v>29</v>
      </c>
      <c r="C38" s="131" t="s">
        <v>436</v>
      </c>
      <c r="D38" s="131" t="s">
        <v>53</v>
      </c>
      <c r="E38" s="131" t="s">
        <v>73</v>
      </c>
      <c r="F38" s="36">
        <v>37188</v>
      </c>
      <c r="G38" s="34" t="s">
        <v>28</v>
      </c>
      <c r="H38" s="34">
        <v>10</v>
      </c>
      <c r="I38" s="35" t="s">
        <v>407</v>
      </c>
      <c r="J38" s="34"/>
      <c r="K38" s="34">
        <f>SUM(L38+M38+N38+O38+P38+Q38+R38)</f>
        <v>57</v>
      </c>
      <c r="L38" s="11">
        <v>5</v>
      </c>
      <c r="M38" s="11">
        <v>4</v>
      </c>
      <c r="N38" s="11">
        <v>7</v>
      </c>
      <c r="O38" s="11">
        <v>10</v>
      </c>
      <c r="P38" s="11">
        <v>7</v>
      </c>
      <c r="Q38" s="11">
        <v>19</v>
      </c>
      <c r="R38" s="11">
        <v>5</v>
      </c>
      <c r="ID38" s="102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/>
      <c r="JT38" s="44"/>
      <c r="JU38" s="44"/>
      <c r="JV38" s="44"/>
      <c r="JW38" s="44"/>
      <c r="JX38" s="44"/>
      <c r="JY38" s="44"/>
      <c r="JZ38" s="44"/>
      <c r="KA38" s="44"/>
      <c r="KB38" s="44"/>
      <c r="KC38" s="44"/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/>
      <c r="KR38" s="44"/>
      <c r="KS38" s="44"/>
      <c r="KT38" s="44"/>
      <c r="KU38" s="44"/>
      <c r="KV38" s="44"/>
      <c r="KW38" s="44"/>
      <c r="KX38" s="44"/>
      <c r="KY38" s="44"/>
      <c r="KZ38" s="44"/>
      <c r="LA38" s="44"/>
      <c r="LB38" s="44"/>
      <c r="LC38" s="44"/>
      <c r="LD38" s="44"/>
      <c r="LE38" s="44"/>
      <c r="LF38" s="44"/>
      <c r="LG38" s="44"/>
      <c r="LH38" s="44"/>
      <c r="LI38" s="44"/>
      <c r="LJ38" s="44"/>
      <c r="LK38" s="44"/>
      <c r="LL38" s="44"/>
      <c r="LM38" s="44"/>
      <c r="LN38" s="44"/>
      <c r="LO38" s="44"/>
      <c r="LP38" s="44"/>
      <c r="LQ38" s="44"/>
      <c r="LR38" s="44"/>
      <c r="LS38" s="44"/>
      <c r="LT38" s="44"/>
      <c r="LU38" s="44"/>
      <c r="LV38" s="44"/>
    </row>
    <row r="39" spans="1:334" s="11" customFormat="1" x14ac:dyDescent="0.25">
      <c r="A39" s="57">
        <v>2</v>
      </c>
      <c r="B39" s="34">
        <v>30</v>
      </c>
      <c r="C39" s="131" t="s">
        <v>433</v>
      </c>
      <c r="D39" s="131" t="s">
        <v>19</v>
      </c>
      <c r="E39" s="131" t="s">
        <v>434</v>
      </c>
      <c r="F39" s="34"/>
      <c r="G39" s="34" t="s">
        <v>28</v>
      </c>
      <c r="H39" s="34">
        <v>10</v>
      </c>
      <c r="I39" s="35" t="s">
        <v>187</v>
      </c>
      <c r="J39" s="34"/>
      <c r="K39" s="34">
        <f>SUM(L39+M39+N39+O39)</f>
        <v>57</v>
      </c>
      <c r="L39" s="11">
        <v>8</v>
      </c>
      <c r="M39" s="11">
        <v>4</v>
      </c>
      <c r="N39" s="11">
        <v>22</v>
      </c>
      <c r="O39" s="11">
        <v>23</v>
      </c>
      <c r="ID39" s="102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</row>
    <row r="40" spans="1:334" s="11" customFormat="1" x14ac:dyDescent="0.25">
      <c r="A40" s="57">
        <v>8</v>
      </c>
      <c r="B40" s="91">
        <v>31</v>
      </c>
      <c r="C40" s="199" t="s">
        <v>438</v>
      </c>
      <c r="D40" s="199" t="s">
        <v>336</v>
      </c>
      <c r="E40" s="199" t="s">
        <v>81</v>
      </c>
      <c r="F40" s="36">
        <v>37546</v>
      </c>
      <c r="G40" s="34" t="s">
        <v>28</v>
      </c>
      <c r="H40" s="34">
        <v>10</v>
      </c>
      <c r="I40" s="35" t="s">
        <v>173</v>
      </c>
      <c r="J40" s="34"/>
      <c r="K40" s="34">
        <f>SUM(L40:P40)</f>
        <v>56</v>
      </c>
      <c r="L40" s="12">
        <v>7</v>
      </c>
      <c r="M40" s="12">
        <v>5</v>
      </c>
      <c r="N40" s="12">
        <v>20</v>
      </c>
      <c r="O40" s="12">
        <v>18</v>
      </c>
      <c r="P40" s="12">
        <v>6</v>
      </c>
      <c r="ID40" s="102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</row>
    <row r="41" spans="1:334" s="11" customFormat="1" x14ac:dyDescent="0.25">
      <c r="A41" s="57">
        <v>6</v>
      </c>
      <c r="B41" s="34">
        <v>32</v>
      </c>
      <c r="C41" s="199" t="s">
        <v>443</v>
      </c>
      <c r="D41" s="199" t="s">
        <v>33</v>
      </c>
      <c r="E41" s="199" t="s">
        <v>444</v>
      </c>
      <c r="F41" s="33">
        <v>36957</v>
      </c>
      <c r="G41" s="34" t="s">
        <v>28</v>
      </c>
      <c r="H41" s="34">
        <v>10</v>
      </c>
      <c r="I41" s="35" t="s">
        <v>171</v>
      </c>
      <c r="J41" s="34"/>
      <c r="K41" s="34">
        <f>SUM(L41+M41+N41+O41+P41+Q41)</f>
        <v>55</v>
      </c>
      <c r="L41" s="11">
        <v>10</v>
      </c>
      <c r="M41" s="11">
        <v>7</v>
      </c>
      <c r="N41" s="11">
        <v>14</v>
      </c>
      <c r="O41" s="11">
        <v>7</v>
      </c>
      <c r="P41" s="11">
        <v>12</v>
      </c>
      <c r="Q41" s="11">
        <v>5</v>
      </c>
      <c r="ID41" s="102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</row>
    <row r="42" spans="1:334" s="11" customFormat="1" x14ac:dyDescent="0.25">
      <c r="A42" s="57">
        <v>6</v>
      </c>
      <c r="B42" s="91">
        <v>33</v>
      </c>
      <c r="C42" s="131" t="s">
        <v>441</v>
      </c>
      <c r="D42" s="131" t="s">
        <v>62</v>
      </c>
      <c r="E42" s="131" t="s">
        <v>63</v>
      </c>
      <c r="F42" s="36">
        <v>36988</v>
      </c>
      <c r="G42" s="34" t="s">
        <v>28</v>
      </c>
      <c r="H42" s="34">
        <v>10</v>
      </c>
      <c r="I42" s="35" t="s">
        <v>171</v>
      </c>
      <c r="J42" s="34"/>
      <c r="K42" s="34">
        <f>SUM(L42+M42+N42+O42+P42+Q42)</f>
        <v>55</v>
      </c>
      <c r="L42" s="11">
        <v>6</v>
      </c>
      <c r="M42" s="11">
        <v>3</v>
      </c>
      <c r="N42" s="11">
        <v>15</v>
      </c>
      <c r="O42" s="11">
        <v>9</v>
      </c>
      <c r="P42" s="11">
        <v>18</v>
      </c>
      <c r="Q42" s="11">
        <v>4</v>
      </c>
      <c r="ID42" s="102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  <c r="LV42" s="44"/>
    </row>
    <row r="43" spans="1:334" s="11" customFormat="1" x14ac:dyDescent="0.25">
      <c r="A43" s="57">
        <v>6</v>
      </c>
      <c r="B43" s="34">
        <v>34</v>
      </c>
      <c r="C43" s="199" t="s">
        <v>442</v>
      </c>
      <c r="D43" s="199" t="s">
        <v>31</v>
      </c>
      <c r="E43" s="199" t="s">
        <v>56</v>
      </c>
      <c r="F43" s="33">
        <v>37112</v>
      </c>
      <c r="G43" s="34" t="s">
        <v>28</v>
      </c>
      <c r="H43" s="34">
        <v>10</v>
      </c>
      <c r="I43" s="35" t="s">
        <v>171</v>
      </c>
      <c r="J43" s="34"/>
      <c r="K43" s="34">
        <f>SUM(L43+M43+N43+O43+P43+Q43)</f>
        <v>55</v>
      </c>
      <c r="L43" s="11">
        <v>4</v>
      </c>
      <c r="M43" s="11">
        <v>3</v>
      </c>
      <c r="N43" s="11">
        <v>15</v>
      </c>
      <c r="O43" s="11">
        <v>8</v>
      </c>
      <c r="P43" s="11">
        <v>19</v>
      </c>
      <c r="Q43" s="11">
        <v>6</v>
      </c>
      <c r="ID43" s="102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  <c r="LV43" s="44"/>
    </row>
    <row r="44" spans="1:334" s="11" customFormat="1" x14ac:dyDescent="0.25">
      <c r="A44" s="57">
        <v>4</v>
      </c>
      <c r="B44" s="91">
        <v>35</v>
      </c>
      <c r="C44" s="131" t="s">
        <v>439</v>
      </c>
      <c r="D44" s="131" t="s">
        <v>145</v>
      </c>
      <c r="E44" s="131" t="s">
        <v>73</v>
      </c>
      <c r="F44" s="36">
        <v>37206</v>
      </c>
      <c r="G44" s="34" t="s">
        <v>28</v>
      </c>
      <c r="H44" s="34">
        <v>10</v>
      </c>
      <c r="I44" s="35" t="s">
        <v>407</v>
      </c>
      <c r="J44" s="34"/>
      <c r="K44" s="34">
        <f>SUM(L44+M44+N44+O44+P44+Q44+R44)</f>
        <v>55</v>
      </c>
      <c r="L44" s="11">
        <v>5</v>
      </c>
      <c r="M44" s="11">
        <v>4</v>
      </c>
      <c r="N44" s="11">
        <v>7</v>
      </c>
      <c r="O44" s="11">
        <v>8</v>
      </c>
      <c r="P44" s="11">
        <v>8</v>
      </c>
      <c r="Q44" s="11">
        <v>18</v>
      </c>
      <c r="R44" s="11">
        <v>5</v>
      </c>
      <c r="ID44" s="102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  <c r="LV44" s="44"/>
    </row>
    <row r="45" spans="1:334" s="11" customFormat="1" x14ac:dyDescent="0.25">
      <c r="A45" s="57">
        <v>8</v>
      </c>
      <c r="B45" s="34">
        <v>36</v>
      </c>
      <c r="C45" s="131" t="s">
        <v>445</v>
      </c>
      <c r="D45" s="131" t="s">
        <v>47</v>
      </c>
      <c r="E45" s="131" t="s">
        <v>73</v>
      </c>
      <c r="F45" s="36">
        <v>37033</v>
      </c>
      <c r="G45" s="34" t="s">
        <v>28</v>
      </c>
      <c r="H45" s="34">
        <v>10</v>
      </c>
      <c r="I45" s="35" t="s">
        <v>331</v>
      </c>
      <c r="J45" s="34"/>
      <c r="K45" s="34">
        <f>L45+M45+N45+O45+P45</f>
        <v>55</v>
      </c>
      <c r="L45" s="11">
        <v>10</v>
      </c>
      <c r="M45" s="11">
        <v>4</v>
      </c>
      <c r="N45" s="11">
        <v>20</v>
      </c>
      <c r="O45" s="11">
        <v>15</v>
      </c>
      <c r="P45" s="11">
        <v>6</v>
      </c>
      <c r="ID45" s="102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  <c r="JC45" s="44"/>
      <c r="JD45" s="44"/>
      <c r="JE45" s="44"/>
      <c r="JF45" s="44"/>
      <c r="JG45" s="44"/>
      <c r="JH45" s="44"/>
      <c r="JI45" s="44"/>
      <c r="JJ45" s="44"/>
      <c r="JK45" s="44"/>
      <c r="JL45" s="44"/>
      <c r="JM45" s="44"/>
      <c r="JN45" s="44"/>
      <c r="JO45" s="44"/>
      <c r="JP45" s="44"/>
      <c r="JQ45" s="44"/>
      <c r="JR45" s="44"/>
      <c r="JS45" s="44"/>
      <c r="JT45" s="44"/>
      <c r="JU45" s="44"/>
      <c r="JV45" s="44"/>
      <c r="JW45" s="44"/>
      <c r="JX45" s="44"/>
      <c r="JY45" s="44"/>
      <c r="JZ45" s="44"/>
      <c r="KA45" s="44"/>
      <c r="KB45" s="44"/>
      <c r="KC45" s="44"/>
      <c r="KD45" s="44"/>
      <c r="KE45" s="44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/>
      <c r="KR45" s="44"/>
      <c r="KS45" s="44"/>
      <c r="KT45" s="44"/>
      <c r="KU45" s="44"/>
      <c r="KV45" s="44"/>
      <c r="KW45" s="44"/>
      <c r="KX45" s="44"/>
      <c r="KY45" s="44"/>
      <c r="KZ45" s="44"/>
      <c r="LA45" s="44"/>
      <c r="LB45" s="44"/>
      <c r="LC45" s="44"/>
      <c r="LD45" s="44"/>
      <c r="LE45" s="44"/>
      <c r="LF45" s="44"/>
      <c r="LG45" s="44"/>
      <c r="LH45" s="44"/>
      <c r="LI45" s="44"/>
      <c r="LJ45" s="44"/>
      <c r="LK45" s="44"/>
      <c r="LL45" s="44"/>
      <c r="LM45" s="44"/>
      <c r="LN45" s="44"/>
      <c r="LO45" s="44"/>
      <c r="LP45" s="44"/>
      <c r="LQ45" s="44"/>
      <c r="LR45" s="44"/>
      <c r="LS45" s="44"/>
      <c r="LT45" s="44"/>
      <c r="LU45" s="44"/>
      <c r="LV45" s="44"/>
    </row>
    <row r="46" spans="1:334" s="11" customFormat="1" x14ac:dyDescent="0.25">
      <c r="A46" s="57">
        <v>3</v>
      </c>
      <c r="B46" s="91">
        <v>37</v>
      </c>
      <c r="C46" s="131" t="s">
        <v>447</v>
      </c>
      <c r="D46" s="131" t="s">
        <v>102</v>
      </c>
      <c r="E46" s="131" t="s">
        <v>160</v>
      </c>
      <c r="F46" s="36">
        <v>37179</v>
      </c>
      <c r="G46" s="34" t="s">
        <v>28</v>
      </c>
      <c r="H46" s="34">
        <v>10</v>
      </c>
      <c r="I46" s="35" t="s">
        <v>54</v>
      </c>
      <c r="J46" s="34"/>
      <c r="K46" s="34">
        <f>SUM(L46+M46+N46+O46+P46+Q46)</f>
        <v>54</v>
      </c>
      <c r="L46" s="11">
        <v>9</v>
      </c>
      <c r="M46" s="11">
        <v>5</v>
      </c>
      <c r="N46" s="11">
        <v>10</v>
      </c>
      <c r="O46" s="11">
        <v>8</v>
      </c>
      <c r="P46" s="11">
        <v>18</v>
      </c>
      <c r="Q46" s="11">
        <v>4</v>
      </c>
      <c r="ID46" s="102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  <c r="IW46" s="44"/>
      <c r="IX46" s="44"/>
      <c r="IY46" s="44"/>
      <c r="IZ46" s="44"/>
      <c r="JA46" s="44"/>
      <c r="JB46" s="44"/>
      <c r="JC46" s="44"/>
      <c r="JD46" s="44"/>
      <c r="JE46" s="44"/>
      <c r="JF46" s="44"/>
      <c r="JG46" s="44"/>
      <c r="JH46" s="44"/>
      <c r="JI46" s="44"/>
      <c r="JJ46" s="44"/>
      <c r="JK46" s="44"/>
      <c r="JL46" s="44"/>
      <c r="JM46" s="44"/>
      <c r="JN46" s="44"/>
      <c r="JO46" s="44"/>
      <c r="JP46" s="44"/>
      <c r="JQ46" s="44"/>
      <c r="JR46" s="44"/>
      <c r="JS46" s="44"/>
      <c r="JT46" s="44"/>
      <c r="JU46" s="44"/>
      <c r="JV46" s="44"/>
      <c r="JW46" s="44"/>
      <c r="JX46" s="44"/>
      <c r="JY46" s="44"/>
      <c r="JZ46" s="44"/>
      <c r="KA46" s="44"/>
      <c r="KB46" s="44"/>
      <c r="KC46" s="44"/>
      <c r="KD46" s="44"/>
      <c r="KE46" s="44"/>
      <c r="KF46" s="44"/>
      <c r="KG46" s="44"/>
      <c r="KH46" s="44"/>
      <c r="KI46" s="44"/>
      <c r="KJ46" s="44"/>
      <c r="KK46" s="44"/>
      <c r="KL46" s="44"/>
      <c r="KM46" s="44"/>
      <c r="KN46" s="44"/>
      <c r="KO46" s="44"/>
      <c r="KP46" s="44"/>
      <c r="KQ46" s="44"/>
      <c r="KR46" s="44"/>
      <c r="KS46" s="44"/>
      <c r="KT46" s="44"/>
      <c r="KU46" s="44"/>
      <c r="KV46" s="44"/>
      <c r="KW46" s="44"/>
      <c r="KX46" s="44"/>
      <c r="KY46" s="44"/>
      <c r="KZ46" s="44"/>
      <c r="LA46" s="44"/>
      <c r="LB46" s="44"/>
      <c r="LC46" s="44"/>
      <c r="LD46" s="44"/>
      <c r="LE46" s="44"/>
      <c r="LF46" s="44"/>
      <c r="LG46" s="44"/>
      <c r="LH46" s="44"/>
      <c r="LI46" s="44"/>
      <c r="LJ46" s="44"/>
      <c r="LK46" s="44"/>
      <c r="LL46" s="44"/>
      <c r="LM46" s="44"/>
      <c r="LN46" s="44"/>
      <c r="LO46" s="44"/>
      <c r="LP46" s="44"/>
      <c r="LQ46" s="44"/>
      <c r="LR46" s="44"/>
      <c r="LS46" s="44"/>
      <c r="LT46" s="44"/>
      <c r="LU46" s="44"/>
      <c r="LV46" s="44"/>
    </row>
    <row r="47" spans="1:334" s="11" customFormat="1" x14ac:dyDescent="0.25">
      <c r="A47" s="57">
        <v>3</v>
      </c>
      <c r="B47" s="34">
        <v>38</v>
      </c>
      <c r="C47" s="131" t="s">
        <v>157</v>
      </c>
      <c r="D47" s="131" t="s">
        <v>412</v>
      </c>
      <c r="E47" s="131" t="s">
        <v>58</v>
      </c>
      <c r="F47" s="36">
        <v>37012</v>
      </c>
      <c r="G47" s="34" t="s">
        <v>28</v>
      </c>
      <c r="H47" s="34">
        <v>10</v>
      </c>
      <c r="I47" s="35" t="s">
        <v>30</v>
      </c>
      <c r="J47" s="34"/>
      <c r="K47" s="34">
        <f>SUM(L47+M47+N47+O47+P47+Q47)</f>
        <v>54</v>
      </c>
      <c r="L47" s="12">
        <v>6</v>
      </c>
      <c r="M47" s="12">
        <v>6</v>
      </c>
      <c r="N47" s="12">
        <v>11</v>
      </c>
      <c r="O47" s="12">
        <v>6</v>
      </c>
      <c r="P47" s="12">
        <v>20</v>
      </c>
      <c r="Q47" s="12">
        <v>5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0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44"/>
      <c r="JB47" s="44"/>
      <c r="JC47" s="44"/>
      <c r="JD47" s="44"/>
      <c r="JE47" s="44"/>
      <c r="JF47" s="44"/>
      <c r="JG47" s="44"/>
      <c r="JH47" s="44"/>
      <c r="JI47" s="44"/>
      <c r="JJ47" s="44"/>
      <c r="JK47" s="44"/>
      <c r="JL47" s="44"/>
      <c r="JM47" s="44"/>
      <c r="JN47" s="44"/>
      <c r="JO47" s="44"/>
      <c r="JP47" s="44"/>
      <c r="JQ47" s="44"/>
      <c r="JR47" s="44"/>
      <c r="JS47" s="44"/>
      <c r="JT47" s="44"/>
      <c r="JU47" s="44"/>
      <c r="JV47" s="44"/>
      <c r="JW47" s="44"/>
      <c r="JX47" s="44"/>
      <c r="JY47" s="44"/>
      <c r="JZ47" s="44"/>
      <c r="KA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S47" s="44"/>
      <c r="LT47" s="44"/>
      <c r="LU47" s="44"/>
      <c r="LV47" s="44"/>
    </row>
    <row r="48" spans="1:334" s="11" customFormat="1" x14ac:dyDescent="0.25">
      <c r="A48" s="57">
        <v>5</v>
      </c>
      <c r="B48" s="91">
        <v>39</v>
      </c>
      <c r="C48" s="199" t="s">
        <v>449</v>
      </c>
      <c r="D48" s="199" t="s">
        <v>129</v>
      </c>
      <c r="E48" s="199" t="s">
        <v>60</v>
      </c>
      <c r="F48" s="36">
        <v>37154</v>
      </c>
      <c r="G48" s="34" t="s">
        <v>28</v>
      </c>
      <c r="H48" s="34">
        <v>10</v>
      </c>
      <c r="I48" s="35" t="s">
        <v>268</v>
      </c>
      <c r="J48" s="34"/>
      <c r="K48" s="34">
        <f>SUM(L48+M48+N48+O48)</f>
        <v>54</v>
      </c>
      <c r="L48" s="11">
        <v>6</v>
      </c>
      <c r="M48" s="11">
        <v>5</v>
      </c>
      <c r="N48" s="11">
        <v>18</v>
      </c>
      <c r="O48" s="11">
        <v>25</v>
      </c>
      <c r="ID48" s="102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  <c r="IZ48" s="44"/>
      <c r="JA48" s="44"/>
      <c r="JB48" s="44"/>
      <c r="JC48" s="44"/>
      <c r="JD48" s="44"/>
      <c r="JE48" s="44"/>
      <c r="JF48" s="44"/>
      <c r="JG48" s="44"/>
      <c r="JH48" s="44"/>
      <c r="JI48" s="44"/>
      <c r="JJ48" s="44"/>
      <c r="JK48" s="44"/>
      <c r="JL48" s="44"/>
      <c r="JM48" s="44"/>
      <c r="JN48" s="44"/>
      <c r="JO48" s="44"/>
      <c r="JP48" s="44"/>
      <c r="JQ48" s="44"/>
      <c r="JR48" s="44"/>
      <c r="JS48" s="44"/>
      <c r="JT48" s="44"/>
      <c r="JU48" s="44"/>
      <c r="JV48" s="44"/>
      <c r="JW48" s="44"/>
      <c r="JX48" s="44"/>
      <c r="JY48" s="44"/>
      <c r="JZ48" s="44"/>
      <c r="KA48" s="44"/>
      <c r="KB48" s="44"/>
      <c r="KC48" s="44"/>
      <c r="KD48" s="44"/>
      <c r="KE48" s="44"/>
      <c r="KF48" s="44"/>
      <c r="KG48" s="44"/>
      <c r="KH48" s="44"/>
      <c r="KI48" s="44"/>
      <c r="KJ48" s="44"/>
      <c r="KK48" s="44"/>
      <c r="KL48" s="44"/>
      <c r="KM48" s="44"/>
      <c r="KN48" s="44"/>
      <c r="KO48" s="44"/>
      <c r="KP48" s="44"/>
      <c r="KQ48" s="44"/>
      <c r="KR48" s="44"/>
      <c r="KS48" s="44"/>
      <c r="KT48" s="44"/>
      <c r="KU48" s="44"/>
      <c r="KV48" s="44"/>
      <c r="KW48" s="44"/>
      <c r="KX48" s="44"/>
      <c r="KY48" s="44"/>
      <c r="KZ48" s="44"/>
      <c r="LA48" s="44"/>
      <c r="LB48" s="44"/>
      <c r="LC48" s="44"/>
      <c r="LD48" s="44"/>
      <c r="LE48" s="44"/>
      <c r="LF48" s="44"/>
      <c r="LG48" s="44"/>
      <c r="LH48" s="44"/>
      <c r="LI48" s="44"/>
      <c r="LJ48" s="44"/>
      <c r="LK48" s="44"/>
      <c r="LL48" s="44"/>
      <c r="LM48" s="44"/>
      <c r="LN48" s="44"/>
      <c r="LO48" s="44"/>
      <c r="LP48" s="44"/>
      <c r="LQ48" s="44"/>
      <c r="LR48" s="44"/>
      <c r="LS48" s="44"/>
      <c r="LT48" s="44"/>
      <c r="LU48" s="44"/>
      <c r="LV48" s="44"/>
    </row>
    <row r="49" spans="1:334" s="12" customFormat="1" ht="30" x14ac:dyDescent="0.25">
      <c r="A49" s="57">
        <v>6</v>
      </c>
      <c r="B49" s="34">
        <v>40</v>
      </c>
      <c r="C49" s="199" t="s">
        <v>450</v>
      </c>
      <c r="D49" s="199" t="s">
        <v>35</v>
      </c>
      <c r="E49" s="199" t="s">
        <v>232</v>
      </c>
      <c r="F49" s="33">
        <v>36989</v>
      </c>
      <c r="G49" s="34" t="s">
        <v>28</v>
      </c>
      <c r="H49" s="34">
        <v>10</v>
      </c>
      <c r="I49" s="35" t="s">
        <v>414</v>
      </c>
      <c r="J49" s="34"/>
      <c r="K49" s="34">
        <f>SUM(L49+M49+N49+O49+P49+Q49)</f>
        <v>54</v>
      </c>
      <c r="L49" s="11">
        <v>8</v>
      </c>
      <c r="M49" s="11">
        <v>6</v>
      </c>
      <c r="N49" s="11">
        <v>12</v>
      </c>
      <c r="O49" s="11">
        <v>4</v>
      </c>
      <c r="P49" s="11">
        <v>18</v>
      </c>
      <c r="Q49" s="11">
        <v>6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02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59"/>
      <c r="JM49" s="59"/>
      <c r="JN49" s="59"/>
      <c r="JO49" s="59"/>
      <c r="JP49" s="59"/>
      <c r="JQ49" s="59"/>
      <c r="JR49" s="59"/>
      <c r="JS49" s="59"/>
      <c r="JT49" s="59"/>
      <c r="JU49" s="59"/>
      <c r="JV49" s="59"/>
      <c r="JW49" s="59"/>
      <c r="JX49" s="59"/>
      <c r="JY49" s="59"/>
      <c r="JZ49" s="59"/>
      <c r="KA49" s="59"/>
      <c r="KB49" s="59"/>
      <c r="KC49" s="59"/>
      <c r="KD49" s="59"/>
      <c r="KE49" s="59"/>
      <c r="KF49" s="59"/>
      <c r="KG49" s="59"/>
      <c r="KH49" s="59"/>
      <c r="KI49" s="59"/>
      <c r="KJ49" s="59"/>
      <c r="KK49" s="59"/>
      <c r="KL49" s="59"/>
      <c r="KM49" s="59"/>
      <c r="KN49" s="59"/>
      <c r="KO49" s="59"/>
      <c r="KP49" s="59"/>
      <c r="KQ49" s="59"/>
      <c r="KR49" s="59"/>
      <c r="KS49" s="59"/>
      <c r="KT49" s="59"/>
      <c r="KU49" s="59"/>
      <c r="KV49" s="59"/>
      <c r="KW49" s="59"/>
      <c r="KX49" s="59"/>
      <c r="KY49" s="59"/>
      <c r="KZ49" s="59"/>
      <c r="LA49" s="59"/>
      <c r="LB49" s="59"/>
      <c r="LC49" s="59"/>
      <c r="LD49" s="59"/>
      <c r="LE49" s="59"/>
      <c r="LF49" s="59"/>
      <c r="LG49" s="59"/>
      <c r="LH49" s="59"/>
      <c r="LI49" s="59"/>
      <c r="LJ49" s="59"/>
      <c r="LK49" s="59"/>
      <c r="LL49" s="59"/>
      <c r="LM49" s="59"/>
      <c r="LN49" s="59"/>
      <c r="LO49" s="59"/>
      <c r="LP49" s="59"/>
      <c r="LQ49" s="59"/>
      <c r="LR49" s="59"/>
      <c r="LS49" s="59"/>
      <c r="LT49" s="59"/>
      <c r="LU49" s="59"/>
      <c r="LV49" s="59"/>
    </row>
    <row r="50" spans="1:334" s="11" customFormat="1" x14ac:dyDescent="0.25">
      <c r="A50" s="57">
        <v>2</v>
      </c>
      <c r="B50" s="91">
        <v>41</v>
      </c>
      <c r="C50" s="131" t="s">
        <v>446</v>
      </c>
      <c r="D50" s="131" t="s">
        <v>26</v>
      </c>
      <c r="E50" s="131" t="s">
        <v>43</v>
      </c>
      <c r="F50" s="34"/>
      <c r="G50" s="34" t="s">
        <v>28</v>
      </c>
      <c r="H50" s="34">
        <v>10</v>
      </c>
      <c r="I50" s="35" t="s">
        <v>187</v>
      </c>
      <c r="J50" s="34"/>
      <c r="K50" s="34">
        <f>SUM(L50+M50+N50+O50)</f>
        <v>54</v>
      </c>
      <c r="L50" s="11">
        <v>8</v>
      </c>
      <c r="M50" s="11">
        <v>7</v>
      </c>
      <c r="N50" s="11">
        <v>17</v>
      </c>
      <c r="O50" s="11">
        <v>22</v>
      </c>
      <c r="ID50" s="102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  <c r="LV50" s="44"/>
    </row>
    <row r="51" spans="1:334" s="11" customFormat="1" x14ac:dyDescent="0.25">
      <c r="A51" s="57">
        <v>8</v>
      </c>
      <c r="B51" s="34">
        <v>42</v>
      </c>
      <c r="C51" s="131" t="s">
        <v>452</v>
      </c>
      <c r="D51" s="131" t="s">
        <v>453</v>
      </c>
      <c r="E51" s="131" t="s">
        <v>454</v>
      </c>
      <c r="F51" s="36">
        <v>37095</v>
      </c>
      <c r="G51" s="34" t="s">
        <v>28</v>
      </c>
      <c r="H51" s="34">
        <v>10</v>
      </c>
      <c r="I51" s="35" t="s">
        <v>46</v>
      </c>
      <c r="J51" s="34"/>
      <c r="K51" s="34">
        <f>L51+M51+N51+O51+P51</f>
        <v>53</v>
      </c>
      <c r="L51" s="11">
        <v>6</v>
      </c>
      <c r="M51" s="11">
        <v>6</v>
      </c>
      <c r="N51" s="11">
        <v>17</v>
      </c>
      <c r="O51" s="11">
        <v>18</v>
      </c>
      <c r="P51" s="11">
        <v>6</v>
      </c>
      <c r="ID51" s="102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  <c r="LV51" s="44"/>
    </row>
    <row r="52" spans="1:334" s="11" customFormat="1" x14ac:dyDescent="0.25">
      <c r="A52" s="57">
        <v>9</v>
      </c>
      <c r="B52" s="91">
        <v>43</v>
      </c>
      <c r="C52" s="131" t="s">
        <v>455</v>
      </c>
      <c r="D52" s="131" t="s">
        <v>44</v>
      </c>
      <c r="E52" s="131" t="s">
        <v>106</v>
      </c>
      <c r="F52" s="36">
        <v>37090</v>
      </c>
      <c r="G52" s="34" t="s">
        <v>28</v>
      </c>
      <c r="H52" s="34">
        <v>10</v>
      </c>
      <c r="I52" s="35" t="s">
        <v>21</v>
      </c>
      <c r="J52" s="51"/>
      <c r="K52" s="51">
        <f>SUM(L52+M52+N52+O52+P52)</f>
        <v>53</v>
      </c>
      <c r="L52" s="14">
        <v>8</v>
      </c>
      <c r="M52" s="14">
        <v>6</v>
      </c>
      <c r="N52" s="14">
        <v>12</v>
      </c>
      <c r="O52" s="14">
        <v>8</v>
      </c>
      <c r="P52" s="14">
        <v>19</v>
      </c>
      <c r="ID52" s="102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</row>
    <row r="53" spans="1:334" s="11" customFormat="1" x14ac:dyDescent="0.25">
      <c r="A53" s="57">
        <v>2</v>
      </c>
      <c r="B53" s="34">
        <v>44</v>
      </c>
      <c r="C53" s="131" t="s">
        <v>451</v>
      </c>
      <c r="D53" s="131" t="s">
        <v>238</v>
      </c>
      <c r="E53" s="131" t="s">
        <v>63</v>
      </c>
      <c r="F53" s="34"/>
      <c r="G53" s="34" t="s">
        <v>28</v>
      </c>
      <c r="H53" s="34">
        <v>10</v>
      </c>
      <c r="I53" s="35" t="s">
        <v>222</v>
      </c>
      <c r="J53" s="34"/>
      <c r="K53" s="34">
        <f>SUM(L53+M53+N53+O53)</f>
        <v>53</v>
      </c>
      <c r="L53" s="11">
        <v>7</v>
      </c>
      <c r="M53" s="11">
        <v>5</v>
      </c>
      <c r="N53" s="11">
        <v>21</v>
      </c>
      <c r="O53" s="11">
        <v>20</v>
      </c>
      <c r="ID53" s="102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  <c r="IZ53" s="44"/>
      <c r="JA53" s="44"/>
      <c r="JB53" s="44"/>
      <c r="JC53" s="44"/>
      <c r="JD53" s="44"/>
      <c r="JE53" s="44"/>
      <c r="JF53" s="44"/>
      <c r="JG53" s="44"/>
      <c r="JH53" s="44"/>
      <c r="JI53" s="44"/>
      <c r="JJ53" s="44"/>
      <c r="JK53" s="44"/>
      <c r="JL53" s="44"/>
      <c r="JM53" s="44"/>
      <c r="JN53" s="44"/>
      <c r="JO53" s="44"/>
      <c r="JP53" s="44"/>
      <c r="JQ53" s="44"/>
      <c r="JR53" s="44"/>
      <c r="JS53" s="44"/>
      <c r="JT53" s="44"/>
      <c r="JU53" s="44"/>
      <c r="JV53" s="44"/>
      <c r="JW53" s="44"/>
      <c r="JX53" s="44"/>
      <c r="JY53" s="44"/>
      <c r="JZ53" s="44"/>
      <c r="KA53" s="44"/>
      <c r="KB53" s="44"/>
      <c r="KC53" s="44"/>
      <c r="KD53" s="44"/>
      <c r="KE53" s="44"/>
      <c r="KF53" s="44"/>
      <c r="KG53" s="44"/>
      <c r="KH53" s="44"/>
      <c r="KI53" s="44"/>
      <c r="KJ53" s="44"/>
      <c r="KK53" s="44"/>
      <c r="KL53" s="44"/>
      <c r="KM53" s="44"/>
      <c r="KN53" s="44"/>
      <c r="KO53" s="44"/>
      <c r="KP53" s="44"/>
      <c r="KQ53" s="44"/>
      <c r="KR53" s="44"/>
      <c r="KS53" s="44"/>
      <c r="KT53" s="44"/>
      <c r="KU53" s="44"/>
      <c r="KV53" s="44"/>
      <c r="KW53" s="44"/>
      <c r="KX53" s="44"/>
      <c r="KY53" s="44"/>
      <c r="KZ53" s="44"/>
      <c r="LA53" s="44"/>
      <c r="LB53" s="44"/>
      <c r="LC53" s="44"/>
      <c r="LD53" s="44"/>
      <c r="LE53" s="44"/>
      <c r="LF53" s="44"/>
      <c r="LG53" s="44"/>
      <c r="LH53" s="44"/>
      <c r="LI53" s="44"/>
      <c r="LJ53" s="44"/>
      <c r="LK53" s="44"/>
      <c r="LL53" s="44"/>
      <c r="LM53" s="44"/>
      <c r="LN53" s="44"/>
      <c r="LO53" s="44"/>
      <c r="LP53" s="44"/>
      <c r="LQ53" s="44"/>
      <c r="LR53" s="44"/>
      <c r="LS53" s="44"/>
      <c r="LT53" s="44"/>
      <c r="LU53" s="44"/>
      <c r="LV53" s="44"/>
    </row>
    <row r="54" spans="1:334" s="11" customFormat="1" x14ac:dyDescent="0.25">
      <c r="A54" s="57">
        <v>4</v>
      </c>
      <c r="B54" s="91">
        <v>45</v>
      </c>
      <c r="C54" s="131" t="s">
        <v>458</v>
      </c>
      <c r="D54" s="131" t="s">
        <v>420</v>
      </c>
      <c r="E54" s="131" t="s">
        <v>100</v>
      </c>
      <c r="F54" s="36">
        <v>37234</v>
      </c>
      <c r="G54" s="34" t="s">
        <v>28</v>
      </c>
      <c r="H54" s="34">
        <v>10</v>
      </c>
      <c r="I54" s="35" t="s">
        <v>407</v>
      </c>
      <c r="J54" s="34"/>
      <c r="K54" s="34">
        <f>SUM(L54+M54+N54+O54+P54+Q54+R54)</f>
        <v>52</v>
      </c>
      <c r="L54" s="11">
        <v>5</v>
      </c>
      <c r="M54" s="11">
        <v>4</v>
      </c>
      <c r="N54" s="11">
        <v>7</v>
      </c>
      <c r="O54" s="11">
        <v>10</v>
      </c>
      <c r="P54" s="11">
        <v>5</v>
      </c>
      <c r="Q54" s="11">
        <v>18</v>
      </c>
      <c r="R54" s="11">
        <v>3</v>
      </c>
      <c r="ID54" s="102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  <c r="IW54" s="44"/>
      <c r="IX54" s="44"/>
      <c r="IY54" s="44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44"/>
      <c r="JL54" s="44"/>
      <c r="JM54" s="44"/>
      <c r="JN54" s="44"/>
      <c r="JO54" s="44"/>
      <c r="JP54" s="44"/>
      <c r="JQ54" s="44"/>
      <c r="JR54" s="44"/>
      <c r="JS54" s="44"/>
      <c r="JT54" s="44"/>
      <c r="JU54" s="44"/>
      <c r="JV54" s="44"/>
      <c r="JW54" s="44"/>
      <c r="JX54" s="44"/>
      <c r="JY54" s="44"/>
      <c r="JZ54" s="44"/>
      <c r="KA54" s="44"/>
      <c r="KB54" s="44"/>
      <c r="KC54" s="44"/>
      <c r="KD54" s="44"/>
      <c r="KE54" s="44"/>
      <c r="KF54" s="44"/>
      <c r="KG54" s="44"/>
      <c r="KH54" s="44"/>
      <c r="KI54" s="44"/>
      <c r="KJ54" s="44"/>
      <c r="KK54" s="44"/>
      <c r="KL54" s="44"/>
      <c r="KM54" s="44"/>
      <c r="KN54" s="44"/>
      <c r="KO54" s="44"/>
      <c r="KP54" s="44"/>
      <c r="KQ54" s="44"/>
      <c r="KR54" s="44"/>
      <c r="KS54" s="44"/>
      <c r="KT54" s="44"/>
      <c r="KU54" s="44"/>
      <c r="KV54" s="44"/>
      <c r="KW54" s="44"/>
      <c r="KX54" s="44"/>
      <c r="KY54" s="44"/>
      <c r="KZ54" s="44"/>
      <c r="LA54" s="44"/>
      <c r="LB54" s="44"/>
      <c r="LC54" s="44"/>
      <c r="LD54" s="44"/>
      <c r="LE54" s="44"/>
      <c r="LF54" s="44"/>
      <c r="LG54" s="44"/>
      <c r="LH54" s="44"/>
      <c r="LI54" s="44"/>
      <c r="LJ54" s="44"/>
      <c r="LK54" s="44"/>
      <c r="LL54" s="44"/>
      <c r="LM54" s="44"/>
      <c r="LN54" s="44"/>
      <c r="LO54" s="44"/>
      <c r="LP54" s="44"/>
      <c r="LQ54" s="44"/>
      <c r="LR54" s="44"/>
      <c r="LS54" s="44"/>
      <c r="LT54" s="44"/>
      <c r="LU54" s="44"/>
      <c r="LV54" s="44"/>
    </row>
    <row r="55" spans="1:334" s="11" customFormat="1" x14ac:dyDescent="0.25">
      <c r="A55" s="57">
        <v>4</v>
      </c>
      <c r="B55" s="34">
        <v>46</v>
      </c>
      <c r="C55" s="199" t="s">
        <v>459</v>
      </c>
      <c r="D55" s="131" t="s">
        <v>190</v>
      </c>
      <c r="E55" s="131" t="s">
        <v>42</v>
      </c>
      <c r="F55" s="33">
        <v>37032</v>
      </c>
      <c r="G55" s="34" t="s">
        <v>28</v>
      </c>
      <c r="H55" s="34">
        <v>10</v>
      </c>
      <c r="I55" s="35" t="s">
        <v>137</v>
      </c>
      <c r="J55" s="34"/>
      <c r="K55" s="101">
        <f>SUM(L55+M55+N55+O55+P55+Q55+R55)</f>
        <v>52</v>
      </c>
      <c r="L55" s="11">
        <v>4</v>
      </c>
      <c r="M55" s="11">
        <v>2</v>
      </c>
      <c r="N55" s="11">
        <v>3</v>
      </c>
      <c r="O55" s="11">
        <v>11</v>
      </c>
      <c r="P55" s="11">
        <v>8</v>
      </c>
      <c r="Q55" s="11">
        <v>18</v>
      </c>
      <c r="R55" s="11">
        <v>6</v>
      </c>
      <c r="ID55" s="102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  <c r="IU55" s="44"/>
      <c r="IV55" s="44"/>
      <c r="IW55" s="44"/>
      <c r="IX55" s="44"/>
      <c r="IY55" s="44"/>
      <c r="IZ55" s="44"/>
      <c r="JA55" s="44"/>
      <c r="JB55" s="44"/>
      <c r="JC55" s="44"/>
      <c r="JD55" s="44"/>
      <c r="JE55" s="44"/>
      <c r="JF55" s="44"/>
      <c r="JG55" s="44"/>
      <c r="JH55" s="44"/>
      <c r="JI55" s="44"/>
      <c r="JJ55" s="44"/>
      <c r="JK55" s="44"/>
      <c r="JL55" s="44"/>
      <c r="JM55" s="44"/>
      <c r="JN55" s="44"/>
      <c r="JO55" s="44"/>
      <c r="JP55" s="44"/>
      <c r="JQ55" s="44"/>
      <c r="JR55" s="44"/>
      <c r="JS55" s="44"/>
      <c r="JT55" s="44"/>
      <c r="JU55" s="44"/>
      <c r="JV55" s="44"/>
      <c r="JW55" s="44"/>
      <c r="JX55" s="44"/>
      <c r="JY55" s="44"/>
      <c r="JZ55" s="44"/>
      <c r="KA55" s="44"/>
      <c r="KB55" s="44"/>
      <c r="KC55" s="44"/>
      <c r="KD55" s="44"/>
      <c r="KE55" s="44"/>
      <c r="KF55" s="44"/>
      <c r="KG55" s="44"/>
      <c r="KH55" s="44"/>
      <c r="KI55" s="44"/>
      <c r="KJ55" s="44"/>
      <c r="KK55" s="44"/>
      <c r="KL55" s="44"/>
      <c r="KM55" s="44"/>
      <c r="KN55" s="44"/>
      <c r="KO55" s="44"/>
      <c r="KP55" s="44"/>
      <c r="KQ55" s="44"/>
      <c r="KR55" s="44"/>
      <c r="KS55" s="44"/>
      <c r="KT55" s="44"/>
      <c r="KU55" s="44"/>
      <c r="KV55" s="44"/>
      <c r="KW55" s="44"/>
      <c r="KX55" s="44"/>
      <c r="KY55" s="44"/>
      <c r="KZ55" s="44"/>
      <c r="LA55" s="44"/>
      <c r="LB55" s="44"/>
      <c r="LC55" s="44"/>
      <c r="LD55" s="44"/>
      <c r="LE55" s="44"/>
      <c r="LF55" s="44"/>
      <c r="LG55" s="44"/>
      <c r="LH55" s="44"/>
      <c r="LI55" s="44"/>
      <c r="LJ55" s="44"/>
      <c r="LK55" s="44"/>
      <c r="LL55" s="44"/>
      <c r="LM55" s="44"/>
      <c r="LN55" s="44"/>
      <c r="LO55" s="44"/>
      <c r="LP55" s="44"/>
      <c r="LQ55" s="44"/>
      <c r="LR55" s="44"/>
      <c r="LS55" s="44"/>
      <c r="LT55" s="44"/>
      <c r="LU55" s="44"/>
      <c r="LV55" s="44"/>
    </row>
    <row r="56" spans="1:334" s="11" customFormat="1" x14ac:dyDescent="0.25">
      <c r="A56" s="57">
        <v>9</v>
      </c>
      <c r="B56" s="91">
        <v>47</v>
      </c>
      <c r="C56" s="131" t="s">
        <v>460</v>
      </c>
      <c r="D56" s="131" t="s">
        <v>52</v>
      </c>
      <c r="E56" s="131" t="s">
        <v>117</v>
      </c>
      <c r="F56" s="96">
        <v>37231</v>
      </c>
      <c r="G56" s="34" t="s">
        <v>28</v>
      </c>
      <c r="H56" s="34">
        <v>10</v>
      </c>
      <c r="I56" s="35" t="s">
        <v>87</v>
      </c>
      <c r="J56" s="51"/>
      <c r="K56" s="51">
        <f>SUM(L56+M56+N56+O56+P56)</f>
        <v>52</v>
      </c>
      <c r="L56" s="14">
        <v>6</v>
      </c>
      <c r="M56" s="14">
        <v>6</v>
      </c>
      <c r="N56" s="14">
        <v>12</v>
      </c>
      <c r="O56" s="14">
        <v>5</v>
      </c>
      <c r="P56" s="14">
        <v>23</v>
      </c>
      <c r="ID56" s="102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  <c r="IW56" s="44"/>
      <c r="IX56" s="44"/>
      <c r="IY56" s="44"/>
      <c r="IZ56" s="44"/>
      <c r="JA56" s="44"/>
      <c r="JB56" s="44"/>
      <c r="JC56" s="44"/>
      <c r="JD56" s="44"/>
      <c r="JE56" s="44"/>
      <c r="JF56" s="44"/>
      <c r="JG56" s="44"/>
      <c r="JH56" s="44"/>
      <c r="JI56" s="44"/>
      <c r="JJ56" s="44"/>
      <c r="JK56" s="44"/>
      <c r="JL56" s="44"/>
      <c r="JM56" s="44"/>
      <c r="JN56" s="44"/>
      <c r="JO56" s="44"/>
      <c r="JP56" s="44"/>
      <c r="JQ56" s="44"/>
      <c r="JR56" s="44"/>
      <c r="JS56" s="44"/>
      <c r="JT56" s="44"/>
      <c r="JU56" s="44"/>
      <c r="JV56" s="44"/>
      <c r="JW56" s="44"/>
      <c r="JX56" s="44"/>
      <c r="JY56" s="44"/>
      <c r="JZ56" s="44"/>
      <c r="KA56" s="44"/>
      <c r="KB56" s="44"/>
      <c r="KC56" s="44"/>
      <c r="KD56" s="44"/>
      <c r="KE56" s="44"/>
      <c r="KF56" s="44"/>
      <c r="KG56" s="44"/>
      <c r="KH56" s="44"/>
      <c r="KI56" s="44"/>
      <c r="KJ56" s="44"/>
      <c r="KK56" s="44"/>
      <c r="KL56" s="44"/>
      <c r="KM56" s="44"/>
      <c r="KN56" s="44"/>
      <c r="KO56" s="44"/>
      <c r="KP56" s="44"/>
      <c r="KQ56" s="44"/>
      <c r="KR56" s="44"/>
      <c r="KS56" s="44"/>
      <c r="KT56" s="44"/>
      <c r="KU56" s="44"/>
      <c r="KV56" s="44"/>
      <c r="KW56" s="44"/>
      <c r="KX56" s="44"/>
      <c r="KY56" s="44"/>
      <c r="KZ56" s="44"/>
      <c r="LA56" s="44"/>
      <c r="LB56" s="44"/>
      <c r="LC56" s="44"/>
      <c r="LD56" s="44"/>
      <c r="LE56" s="44"/>
      <c r="LF56" s="44"/>
      <c r="LG56" s="44"/>
      <c r="LH56" s="44"/>
      <c r="LI56" s="44"/>
      <c r="LJ56" s="44"/>
      <c r="LK56" s="44"/>
      <c r="LL56" s="44"/>
      <c r="LM56" s="44"/>
      <c r="LN56" s="44"/>
      <c r="LO56" s="44"/>
      <c r="LP56" s="44"/>
      <c r="LQ56" s="44"/>
      <c r="LR56" s="44"/>
      <c r="LS56" s="44"/>
      <c r="LT56" s="44"/>
      <c r="LU56" s="44"/>
      <c r="LV56" s="44"/>
    </row>
    <row r="57" spans="1:334" s="11" customFormat="1" x14ac:dyDescent="0.25">
      <c r="A57" s="57">
        <v>7</v>
      </c>
      <c r="B57" s="34">
        <v>48</v>
      </c>
      <c r="C57" s="131" t="s">
        <v>259</v>
      </c>
      <c r="D57" s="131" t="s">
        <v>242</v>
      </c>
      <c r="E57" s="131" t="s">
        <v>104</v>
      </c>
      <c r="F57" s="36">
        <v>37229</v>
      </c>
      <c r="G57" s="34" t="s">
        <v>28</v>
      </c>
      <c r="H57" s="34">
        <v>10</v>
      </c>
      <c r="I57" s="35" t="s">
        <v>122</v>
      </c>
      <c r="J57" s="34"/>
      <c r="K57" s="34">
        <f>SUM(L57:O57)</f>
        <v>52</v>
      </c>
      <c r="L57" s="11">
        <v>8</v>
      </c>
      <c r="M57" s="11">
        <v>5</v>
      </c>
      <c r="N57" s="11">
        <v>16</v>
      </c>
      <c r="O57" s="11">
        <v>23</v>
      </c>
      <c r="ID57" s="102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  <c r="JC57" s="44"/>
      <c r="JD57" s="44"/>
      <c r="JE57" s="44"/>
      <c r="JF57" s="44"/>
      <c r="JG57" s="44"/>
      <c r="JH57" s="44"/>
      <c r="JI57" s="44"/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/>
      <c r="JY57" s="44"/>
      <c r="JZ57" s="44"/>
      <c r="KA57" s="44"/>
      <c r="KB57" s="44"/>
      <c r="KC57" s="44"/>
      <c r="KD57" s="44"/>
      <c r="KE57" s="44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KX57" s="44"/>
      <c r="KY57" s="44"/>
      <c r="KZ57" s="44"/>
      <c r="LA57" s="44"/>
      <c r="LB57" s="44"/>
      <c r="LC57" s="44"/>
      <c r="LD57" s="44"/>
      <c r="LE57" s="44"/>
      <c r="LF57" s="44"/>
      <c r="LG57" s="44"/>
      <c r="LH57" s="44"/>
      <c r="LI57" s="44"/>
      <c r="LJ57" s="44"/>
      <c r="LK57" s="44"/>
      <c r="LL57" s="44"/>
      <c r="LM57" s="44"/>
      <c r="LN57" s="44"/>
      <c r="LO57" s="44"/>
      <c r="LP57" s="44"/>
      <c r="LQ57" s="44"/>
      <c r="LR57" s="44"/>
      <c r="LS57" s="44"/>
      <c r="LT57" s="44"/>
      <c r="LU57" s="44"/>
      <c r="LV57" s="44"/>
    </row>
    <row r="58" spans="1:334" s="11" customFormat="1" x14ac:dyDescent="0.25">
      <c r="A58" s="57">
        <v>5</v>
      </c>
      <c r="B58" s="91">
        <v>49</v>
      </c>
      <c r="C58" s="199" t="s">
        <v>472</v>
      </c>
      <c r="D58" s="199" t="s">
        <v>139</v>
      </c>
      <c r="E58" s="199" t="s">
        <v>43</v>
      </c>
      <c r="F58" s="36">
        <v>36972</v>
      </c>
      <c r="G58" s="34" t="s">
        <v>28</v>
      </c>
      <c r="H58" s="34">
        <v>10</v>
      </c>
      <c r="I58" s="35" t="s">
        <v>268</v>
      </c>
      <c r="J58" s="34"/>
      <c r="K58" s="34">
        <v>52</v>
      </c>
      <c r="L58" s="13">
        <v>8</v>
      </c>
      <c r="M58" s="13">
        <v>6</v>
      </c>
      <c r="N58" s="13">
        <v>17</v>
      </c>
      <c r="O58" s="13">
        <v>21</v>
      </c>
      <c r="ID58" s="102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/>
      <c r="KP58" s="44"/>
      <c r="KQ58" s="44"/>
      <c r="KR58" s="44"/>
      <c r="KS58" s="44"/>
      <c r="KT58" s="44"/>
      <c r="KU58" s="44"/>
      <c r="KV58" s="44"/>
      <c r="KW58" s="44"/>
      <c r="KX58" s="44"/>
      <c r="KY58" s="44"/>
      <c r="KZ58" s="44"/>
      <c r="LA58" s="44"/>
      <c r="LB58" s="44"/>
      <c r="LC58" s="44"/>
      <c r="LD58" s="44"/>
      <c r="LE58" s="44"/>
      <c r="LF58" s="44"/>
      <c r="LG58" s="44"/>
      <c r="LH58" s="44"/>
      <c r="LI58" s="44"/>
      <c r="LJ58" s="44"/>
      <c r="LK58" s="44"/>
      <c r="LL58" s="44"/>
      <c r="LM58" s="44"/>
      <c r="LN58" s="44"/>
      <c r="LO58" s="44"/>
      <c r="LP58" s="44"/>
      <c r="LQ58" s="44"/>
      <c r="LR58" s="44"/>
      <c r="LS58" s="44"/>
      <c r="LT58" s="44"/>
      <c r="LU58" s="44"/>
      <c r="LV58" s="44"/>
    </row>
    <row r="59" spans="1:334" s="11" customFormat="1" ht="45" x14ac:dyDescent="0.25">
      <c r="A59" s="57">
        <v>8</v>
      </c>
      <c r="B59" s="34">
        <v>50</v>
      </c>
      <c r="C59" s="131" t="s">
        <v>465</v>
      </c>
      <c r="D59" s="131" t="s">
        <v>35</v>
      </c>
      <c r="E59" s="131" t="s">
        <v>152</v>
      </c>
      <c r="F59" s="36">
        <v>36954</v>
      </c>
      <c r="G59" s="34" t="s">
        <v>28</v>
      </c>
      <c r="H59" s="34">
        <v>10</v>
      </c>
      <c r="I59" s="97" t="s">
        <v>419</v>
      </c>
      <c r="J59" s="34"/>
      <c r="K59" s="34">
        <f>L59+M59+N59+O59+P59</f>
        <v>51</v>
      </c>
      <c r="L59" s="12">
        <v>8</v>
      </c>
      <c r="M59" s="12">
        <v>6</v>
      </c>
      <c r="N59" s="12">
        <v>18</v>
      </c>
      <c r="O59" s="12">
        <v>14</v>
      </c>
      <c r="P59" s="12">
        <v>5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ID59" s="102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  <c r="IV59" s="44"/>
      <c r="IW59" s="44"/>
      <c r="IX59" s="44"/>
      <c r="IY59" s="44"/>
      <c r="IZ59" s="44"/>
      <c r="JA59" s="44"/>
      <c r="JB59" s="44"/>
      <c r="JC59" s="44"/>
      <c r="JD59" s="44"/>
      <c r="JE59" s="44"/>
      <c r="JF59" s="44"/>
      <c r="JG59" s="44"/>
      <c r="JH59" s="44"/>
      <c r="JI59" s="44"/>
      <c r="JJ59" s="44"/>
      <c r="JK59" s="44"/>
      <c r="JL59" s="44"/>
      <c r="JM59" s="44"/>
      <c r="JN59" s="44"/>
      <c r="JO59" s="44"/>
      <c r="JP59" s="44"/>
      <c r="JQ59" s="44"/>
      <c r="JR59" s="44"/>
      <c r="JS59" s="44"/>
      <c r="JT59" s="44"/>
      <c r="JU59" s="44"/>
      <c r="JV59" s="44"/>
      <c r="JW59" s="44"/>
      <c r="JX59" s="44"/>
      <c r="JY59" s="44"/>
      <c r="JZ59" s="44"/>
      <c r="KA59" s="44"/>
      <c r="KB59" s="44"/>
      <c r="KC59" s="44"/>
      <c r="KD59" s="44"/>
      <c r="KE59" s="44"/>
      <c r="KF59" s="44"/>
      <c r="KG59" s="44"/>
      <c r="KH59" s="44"/>
      <c r="KI59" s="44"/>
      <c r="KJ59" s="44"/>
      <c r="KK59" s="44"/>
      <c r="KL59" s="44"/>
      <c r="KM59" s="44"/>
      <c r="KN59" s="44"/>
      <c r="KO59" s="44"/>
      <c r="KP59" s="44"/>
      <c r="KQ59" s="44"/>
      <c r="KR59" s="44"/>
      <c r="KS59" s="44"/>
      <c r="KT59" s="44"/>
      <c r="KU59" s="44"/>
      <c r="KV59" s="44"/>
      <c r="KW59" s="44"/>
      <c r="KX59" s="44"/>
      <c r="KY59" s="44"/>
      <c r="KZ59" s="44"/>
      <c r="LA59" s="44"/>
      <c r="LB59" s="44"/>
      <c r="LC59" s="44"/>
      <c r="LD59" s="44"/>
      <c r="LE59" s="44"/>
      <c r="LF59" s="44"/>
      <c r="LG59" s="44"/>
      <c r="LH59" s="44"/>
      <c r="LI59" s="44"/>
      <c r="LJ59" s="44"/>
      <c r="LK59" s="44"/>
      <c r="LL59" s="44"/>
      <c r="LM59" s="44"/>
      <c r="LN59" s="44"/>
      <c r="LO59" s="44"/>
      <c r="LP59" s="44"/>
      <c r="LQ59" s="44"/>
      <c r="LR59" s="44"/>
      <c r="LS59" s="44"/>
      <c r="LT59" s="44"/>
      <c r="LU59" s="44"/>
      <c r="LV59" s="44"/>
    </row>
    <row r="60" spans="1:334" s="11" customFormat="1" x14ac:dyDescent="0.25">
      <c r="A60" s="57">
        <v>2</v>
      </c>
      <c r="B60" s="91">
        <v>51</v>
      </c>
      <c r="C60" s="131" t="s">
        <v>461</v>
      </c>
      <c r="D60" s="131" t="s">
        <v>462</v>
      </c>
      <c r="E60" s="131" t="s">
        <v>463</v>
      </c>
      <c r="F60" s="34"/>
      <c r="G60" s="34" t="s">
        <v>28</v>
      </c>
      <c r="H60" s="34">
        <v>10</v>
      </c>
      <c r="I60" s="35" t="s">
        <v>240</v>
      </c>
      <c r="J60" s="34"/>
      <c r="K60" s="34">
        <f>SUM(L60+M60+N60+O60)</f>
        <v>51</v>
      </c>
      <c r="L60" s="11">
        <v>7</v>
      </c>
      <c r="M60" s="11">
        <v>3</v>
      </c>
      <c r="N60" s="11">
        <v>23</v>
      </c>
      <c r="O60" s="11">
        <v>18</v>
      </c>
      <c r="ID60" s="102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  <c r="IW60" s="44"/>
      <c r="IX60" s="44"/>
      <c r="IY60" s="44"/>
      <c r="IZ60" s="44"/>
      <c r="JA60" s="44"/>
      <c r="JB60" s="44"/>
      <c r="JC60" s="44"/>
      <c r="JD60" s="44"/>
      <c r="JE60" s="44"/>
      <c r="JF60" s="44"/>
      <c r="JG60" s="44"/>
      <c r="JH60" s="44"/>
      <c r="JI60" s="44"/>
      <c r="JJ60" s="44"/>
      <c r="JK60" s="44"/>
      <c r="JL60" s="44"/>
      <c r="JM60" s="44"/>
      <c r="JN60" s="44"/>
      <c r="JO60" s="44"/>
      <c r="JP60" s="44"/>
      <c r="JQ60" s="44"/>
      <c r="JR60" s="44"/>
      <c r="JS60" s="44"/>
      <c r="JT60" s="44"/>
      <c r="JU60" s="44"/>
      <c r="JV60" s="44"/>
      <c r="JW60" s="44"/>
      <c r="JX60" s="44"/>
      <c r="JY60" s="44"/>
      <c r="JZ60" s="44"/>
      <c r="KA60" s="44"/>
      <c r="KB60" s="44"/>
      <c r="KC60" s="44"/>
      <c r="KD60" s="44"/>
      <c r="KE60" s="44"/>
      <c r="KF60" s="44"/>
      <c r="KG60" s="44"/>
      <c r="KH60" s="44"/>
      <c r="KI60" s="44"/>
      <c r="KJ60" s="44"/>
      <c r="KK60" s="44"/>
      <c r="KL60" s="44"/>
      <c r="KM60" s="44"/>
      <c r="KN60" s="44"/>
      <c r="KO60" s="44"/>
      <c r="KP60" s="44"/>
      <c r="KQ60" s="44"/>
      <c r="KR60" s="44"/>
      <c r="KS60" s="44"/>
      <c r="KT60" s="44"/>
      <c r="KU60" s="44"/>
      <c r="KV60" s="44"/>
      <c r="KW60" s="44"/>
      <c r="KX60" s="44"/>
      <c r="KY60" s="44"/>
      <c r="KZ60" s="44"/>
      <c r="LA60" s="44"/>
      <c r="LB60" s="44"/>
      <c r="LC60" s="44"/>
      <c r="LD60" s="44"/>
      <c r="LE60" s="44"/>
      <c r="LF60" s="44"/>
      <c r="LG60" s="44"/>
      <c r="LH60" s="44"/>
      <c r="LI60" s="44"/>
      <c r="LJ60" s="44"/>
      <c r="LK60" s="44"/>
      <c r="LL60" s="44"/>
      <c r="LM60" s="44"/>
      <c r="LN60" s="44"/>
      <c r="LO60" s="44"/>
      <c r="LP60" s="44"/>
      <c r="LQ60" s="44"/>
      <c r="LR60" s="44"/>
      <c r="LS60" s="44"/>
      <c r="LT60" s="44"/>
      <c r="LU60" s="44"/>
      <c r="LV60" s="44"/>
    </row>
    <row r="61" spans="1:334" s="11" customFormat="1" x14ac:dyDescent="0.25">
      <c r="A61" s="57">
        <v>8</v>
      </c>
      <c r="B61" s="34">
        <v>52</v>
      </c>
      <c r="C61" s="131" t="s">
        <v>466</v>
      </c>
      <c r="D61" s="131" t="s">
        <v>62</v>
      </c>
      <c r="E61" s="131" t="s">
        <v>27</v>
      </c>
      <c r="F61" s="36">
        <v>36958</v>
      </c>
      <c r="G61" s="34" t="s">
        <v>28</v>
      </c>
      <c r="H61" s="34">
        <v>10</v>
      </c>
      <c r="I61" s="35" t="s">
        <v>270</v>
      </c>
      <c r="J61" s="34"/>
      <c r="K61" s="34">
        <f>L61+M61+N61+O61+P61</f>
        <v>51</v>
      </c>
      <c r="L61" s="11">
        <v>7</v>
      </c>
      <c r="M61" s="11">
        <v>5</v>
      </c>
      <c r="N61" s="11">
        <v>17</v>
      </c>
      <c r="O61" s="11">
        <v>18</v>
      </c>
      <c r="P61" s="11">
        <v>4</v>
      </c>
      <c r="ID61" s="102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  <c r="JC61" s="44"/>
      <c r="JD61" s="44"/>
      <c r="JE61" s="44"/>
      <c r="JF61" s="44"/>
      <c r="JG61" s="44"/>
      <c r="JH61" s="44"/>
      <c r="JI61" s="44"/>
      <c r="JJ61" s="44"/>
      <c r="JK61" s="44"/>
      <c r="JL61" s="44"/>
      <c r="JM61" s="44"/>
      <c r="JN61" s="44"/>
      <c r="JO61" s="44"/>
      <c r="JP61" s="44"/>
      <c r="JQ61" s="44"/>
      <c r="JR61" s="44"/>
      <c r="JS61" s="44"/>
      <c r="JT61" s="44"/>
      <c r="JU61" s="44"/>
      <c r="JV61" s="44"/>
      <c r="JW61" s="44"/>
      <c r="JX61" s="44"/>
      <c r="JY61" s="44"/>
      <c r="JZ61" s="44"/>
      <c r="KA61" s="44"/>
      <c r="KB61" s="44"/>
      <c r="KC61" s="44"/>
      <c r="KD61" s="44"/>
      <c r="KE61" s="44"/>
      <c r="KF61" s="44"/>
      <c r="KG61" s="44"/>
      <c r="KH61" s="44"/>
      <c r="KI61" s="44"/>
      <c r="KJ61" s="44"/>
      <c r="KK61" s="44"/>
      <c r="KL61" s="44"/>
      <c r="KM61" s="44"/>
      <c r="KN61" s="44"/>
      <c r="KO61" s="44"/>
      <c r="KP61" s="44"/>
      <c r="KQ61" s="44"/>
      <c r="KR61" s="44"/>
      <c r="KS61" s="44"/>
      <c r="KT61" s="44"/>
      <c r="KU61" s="44"/>
      <c r="KV61" s="44"/>
      <c r="KW61" s="44"/>
      <c r="KX61" s="44"/>
      <c r="KY61" s="44"/>
      <c r="KZ61" s="44"/>
      <c r="LA61" s="44"/>
      <c r="LB61" s="44"/>
      <c r="LC61" s="44"/>
      <c r="LD61" s="44"/>
      <c r="LE61" s="44"/>
      <c r="LF61" s="44"/>
      <c r="LG61" s="44"/>
      <c r="LH61" s="44"/>
      <c r="LI61" s="44"/>
      <c r="LJ61" s="44"/>
      <c r="LK61" s="44"/>
      <c r="LL61" s="44"/>
      <c r="LM61" s="44"/>
      <c r="LN61" s="44"/>
      <c r="LO61" s="44"/>
      <c r="LP61" s="44"/>
      <c r="LQ61" s="44"/>
      <c r="LR61" s="44"/>
      <c r="LS61" s="44"/>
      <c r="LT61" s="44"/>
      <c r="LU61" s="44"/>
      <c r="LV61" s="44"/>
    </row>
    <row r="62" spans="1:334" s="11" customFormat="1" x14ac:dyDescent="0.25">
      <c r="A62" s="57">
        <v>6</v>
      </c>
      <c r="B62" s="91">
        <v>53</v>
      </c>
      <c r="C62" s="131" t="s">
        <v>464</v>
      </c>
      <c r="D62" s="131" t="s">
        <v>99</v>
      </c>
      <c r="E62" s="131" t="s">
        <v>77</v>
      </c>
      <c r="F62" s="36">
        <v>37022</v>
      </c>
      <c r="G62" s="34" t="s">
        <v>28</v>
      </c>
      <c r="H62" s="34">
        <v>10</v>
      </c>
      <c r="I62" s="35" t="s">
        <v>134</v>
      </c>
      <c r="J62" s="34"/>
      <c r="K62" s="34">
        <f>SUM(L62+M62+N62+O62+P62+Q62)</f>
        <v>51</v>
      </c>
      <c r="L62" s="11">
        <v>10</v>
      </c>
      <c r="M62" s="11">
        <v>6</v>
      </c>
      <c r="N62" s="11">
        <v>9</v>
      </c>
      <c r="O62" s="11">
        <v>4</v>
      </c>
      <c r="P62" s="11">
        <v>17</v>
      </c>
      <c r="Q62" s="11">
        <v>5</v>
      </c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0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  <c r="IW62" s="44"/>
      <c r="IX62" s="44"/>
      <c r="IY62" s="44"/>
      <c r="IZ62" s="44"/>
      <c r="JA62" s="44"/>
      <c r="JB62" s="44"/>
      <c r="JC62" s="44"/>
      <c r="JD62" s="44"/>
      <c r="JE62" s="44"/>
      <c r="JF62" s="44"/>
      <c r="JG62" s="44"/>
      <c r="JH62" s="44"/>
      <c r="JI62" s="44"/>
      <c r="JJ62" s="44"/>
      <c r="JK62" s="44"/>
      <c r="JL62" s="44"/>
      <c r="JM62" s="44"/>
      <c r="JN62" s="44"/>
      <c r="JO62" s="44"/>
      <c r="JP62" s="44"/>
      <c r="JQ62" s="44"/>
      <c r="JR62" s="44"/>
      <c r="JS62" s="44"/>
      <c r="JT62" s="44"/>
      <c r="JU62" s="44"/>
      <c r="JV62" s="44"/>
      <c r="JW62" s="44"/>
      <c r="JX62" s="44"/>
      <c r="JY62" s="44"/>
      <c r="JZ62" s="44"/>
      <c r="KA62" s="44"/>
      <c r="KB62" s="44"/>
      <c r="KC62" s="44"/>
      <c r="KD62" s="44"/>
      <c r="KE62" s="44"/>
      <c r="KF62" s="44"/>
      <c r="KG62" s="44"/>
      <c r="KH62" s="44"/>
      <c r="KI62" s="44"/>
      <c r="KJ62" s="44"/>
      <c r="KK62" s="44"/>
      <c r="KL62" s="44"/>
      <c r="KM62" s="44"/>
      <c r="KN62" s="44"/>
      <c r="KO62" s="44"/>
      <c r="KP62" s="44"/>
      <c r="KQ62" s="44"/>
      <c r="KR62" s="44"/>
      <c r="KS62" s="44"/>
      <c r="KT62" s="44"/>
      <c r="KU62" s="44"/>
      <c r="KV62" s="44"/>
      <c r="KW62" s="44"/>
      <c r="KX62" s="44"/>
      <c r="KY62" s="44"/>
      <c r="KZ62" s="44"/>
      <c r="LA62" s="44"/>
      <c r="LB62" s="44"/>
      <c r="LC62" s="44"/>
      <c r="LD62" s="44"/>
      <c r="LE62" s="44"/>
      <c r="LF62" s="44"/>
      <c r="LG62" s="44"/>
      <c r="LH62" s="44"/>
      <c r="LI62" s="44"/>
      <c r="LJ62" s="44"/>
      <c r="LK62" s="44"/>
      <c r="LL62" s="44"/>
      <c r="LM62" s="44"/>
      <c r="LN62" s="44"/>
      <c r="LO62" s="44"/>
      <c r="LP62" s="44"/>
      <c r="LQ62" s="44"/>
      <c r="LR62" s="44"/>
      <c r="LS62" s="44"/>
      <c r="LT62" s="44"/>
      <c r="LU62" s="44"/>
      <c r="LV62" s="44"/>
    </row>
    <row r="63" spans="1:334" s="11" customFormat="1" x14ac:dyDescent="0.25">
      <c r="A63" s="57">
        <v>5</v>
      </c>
      <c r="B63" s="34">
        <v>54</v>
      </c>
      <c r="C63" s="199" t="s">
        <v>471</v>
      </c>
      <c r="D63" s="199" t="s">
        <v>453</v>
      </c>
      <c r="E63" s="199" t="s">
        <v>454</v>
      </c>
      <c r="F63" s="36">
        <v>37157</v>
      </c>
      <c r="G63" s="34" t="s">
        <v>28</v>
      </c>
      <c r="H63" s="34">
        <v>10</v>
      </c>
      <c r="I63" s="35" t="s">
        <v>268</v>
      </c>
      <c r="J63" s="34"/>
      <c r="K63" s="34">
        <f>SUM(L63+M63+N63+O63)</f>
        <v>50</v>
      </c>
      <c r="L63" s="11">
        <v>6</v>
      </c>
      <c r="M63" s="11">
        <v>6</v>
      </c>
      <c r="N63" s="11">
        <v>16</v>
      </c>
      <c r="O63" s="11">
        <v>22</v>
      </c>
      <c r="ID63" s="102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  <c r="IW63" s="44"/>
      <c r="IX63" s="44"/>
      <c r="IY63" s="44"/>
      <c r="IZ63" s="44"/>
      <c r="JA63" s="44"/>
      <c r="JB63" s="44"/>
      <c r="JC63" s="44"/>
      <c r="JD63" s="44"/>
      <c r="JE63" s="44"/>
      <c r="JF63" s="44"/>
      <c r="JG63" s="44"/>
      <c r="JH63" s="44"/>
      <c r="JI63" s="44"/>
      <c r="JJ63" s="44"/>
      <c r="JK63" s="44"/>
      <c r="JL63" s="44"/>
      <c r="JM63" s="44"/>
      <c r="JN63" s="44"/>
      <c r="JO63" s="44"/>
      <c r="JP63" s="44"/>
      <c r="JQ63" s="44"/>
      <c r="JR63" s="44"/>
      <c r="JS63" s="44"/>
      <c r="JT63" s="44"/>
      <c r="JU63" s="44"/>
      <c r="JV63" s="44"/>
      <c r="JW63" s="44"/>
      <c r="JX63" s="44"/>
      <c r="JY63" s="44"/>
      <c r="JZ63" s="44"/>
      <c r="KA63" s="44"/>
      <c r="KB63" s="44"/>
      <c r="KC63" s="44"/>
      <c r="KD63" s="44"/>
      <c r="KE63" s="44"/>
      <c r="KF63" s="44"/>
      <c r="KG63" s="44"/>
      <c r="KH63" s="44"/>
      <c r="KI63" s="44"/>
      <c r="KJ63" s="44"/>
      <c r="KK63" s="44"/>
      <c r="KL63" s="44"/>
      <c r="KM63" s="44"/>
      <c r="KN63" s="44"/>
      <c r="KO63" s="44"/>
      <c r="KP63" s="44"/>
      <c r="KQ63" s="44"/>
      <c r="KR63" s="44"/>
      <c r="KS63" s="44"/>
      <c r="KT63" s="44"/>
      <c r="KU63" s="44"/>
      <c r="KV63" s="44"/>
      <c r="KW63" s="44"/>
      <c r="KX63" s="44"/>
      <c r="KY63" s="44"/>
      <c r="KZ63" s="44"/>
      <c r="LA63" s="44"/>
      <c r="LB63" s="44"/>
      <c r="LC63" s="44"/>
      <c r="LD63" s="44"/>
      <c r="LE63" s="44"/>
      <c r="LF63" s="44"/>
      <c r="LG63" s="44"/>
      <c r="LH63" s="44"/>
      <c r="LI63" s="44"/>
      <c r="LJ63" s="44"/>
      <c r="LK63" s="44"/>
      <c r="LL63" s="44"/>
      <c r="LM63" s="44"/>
      <c r="LN63" s="44"/>
      <c r="LO63" s="44"/>
      <c r="LP63" s="44"/>
      <c r="LQ63" s="44"/>
      <c r="LR63" s="44"/>
      <c r="LS63" s="44"/>
      <c r="LT63" s="44"/>
      <c r="LU63" s="44"/>
      <c r="LV63" s="44"/>
    </row>
    <row r="64" spans="1:334" s="11" customFormat="1" x14ac:dyDescent="0.25">
      <c r="A64" s="57">
        <v>3</v>
      </c>
      <c r="B64" s="91">
        <v>55</v>
      </c>
      <c r="C64" s="131" t="s">
        <v>470</v>
      </c>
      <c r="D64" s="131" t="s">
        <v>44</v>
      </c>
      <c r="E64" s="131" t="s">
        <v>160</v>
      </c>
      <c r="F64" s="36">
        <v>37125</v>
      </c>
      <c r="G64" s="34" t="s">
        <v>28</v>
      </c>
      <c r="H64" s="34">
        <v>10</v>
      </c>
      <c r="I64" s="35" t="s">
        <v>162</v>
      </c>
      <c r="J64" s="34"/>
      <c r="K64" s="34">
        <f>SUM(L64+M64+N64+O64+P64+Q64)</f>
        <v>50</v>
      </c>
      <c r="L64" s="11">
        <v>8</v>
      </c>
      <c r="M64" s="11">
        <v>7</v>
      </c>
      <c r="N64" s="11">
        <v>11</v>
      </c>
      <c r="O64" s="11">
        <v>7</v>
      </c>
      <c r="P64" s="11">
        <v>14</v>
      </c>
      <c r="Q64" s="11">
        <v>3</v>
      </c>
      <c r="ID64" s="102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  <c r="IW64" s="44"/>
      <c r="IX64" s="44"/>
      <c r="IY64" s="44"/>
      <c r="IZ64" s="44"/>
      <c r="JA64" s="44"/>
      <c r="JB64" s="44"/>
      <c r="JC64" s="44"/>
      <c r="JD64" s="44"/>
      <c r="JE64" s="44"/>
      <c r="JF64" s="44"/>
      <c r="JG64" s="44"/>
      <c r="JH64" s="44"/>
      <c r="JI64" s="44"/>
      <c r="JJ64" s="44"/>
      <c r="JK64" s="44"/>
      <c r="JL64" s="44"/>
      <c r="JM64" s="44"/>
      <c r="JN64" s="44"/>
      <c r="JO64" s="44"/>
      <c r="JP64" s="44"/>
      <c r="JQ64" s="44"/>
      <c r="JR64" s="44"/>
      <c r="JS64" s="44"/>
      <c r="JT64" s="44"/>
      <c r="JU64" s="44"/>
      <c r="JV64" s="44"/>
      <c r="JW64" s="44"/>
      <c r="JX64" s="44"/>
      <c r="JY64" s="44"/>
      <c r="JZ64" s="44"/>
      <c r="KA64" s="44"/>
      <c r="KB64" s="44"/>
      <c r="KC64" s="44"/>
      <c r="KD64" s="44"/>
      <c r="KE64" s="44"/>
      <c r="KF64" s="44"/>
      <c r="KG64" s="44"/>
      <c r="KH64" s="44"/>
      <c r="KI64" s="44"/>
      <c r="KJ64" s="44"/>
      <c r="KK64" s="44"/>
      <c r="KL64" s="44"/>
      <c r="KM64" s="44"/>
      <c r="KN64" s="44"/>
      <c r="KO64" s="44"/>
      <c r="KP64" s="44"/>
      <c r="KQ64" s="44"/>
      <c r="KR64" s="44"/>
      <c r="KS64" s="44"/>
      <c r="KT64" s="44"/>
      <c r="KU64" s="44"/>
      <c r="KV64" s="44"/>
      <c r="KW64" s="44"/>
      <c r="KX64" s="44"/>
      <c r="KY64" s="44"/>
      <c r="KZ64" s="44"/>
      <c r="LA64" s="44"/>
      <c r="LB64" s="44"/>
      <c r="LC64" s="44"/>
      <c r="LD64" s="44"/>
      <c r="LE64" s="44"/>
      <c r="LF64" s="44"/>
      <c r="LG64" s="44"/>
      <c r="LH64" s="44"/>
      <c r="LI64" s="44"/>
      <c r="LJ64" s="44"/>
      <c r="LK64" s="44"/>
      <c r="LL64" s="44"/>
      <c r="LM64" s="44"/>
      <c r="LN64" s="44"/>
      <c r="LO64" s="44"/>
      <c r="LP64" s="44"/>
      <c r="LQ64" s="44"/>
      <c r="LR64" s="44"/>
      <c r="LS64" s="44"/>
      <c r="LT64" s="44"/>
      <c r="LU64" s="44"/>
      <c r="LV64" s="44"/>
    </row>
    <row r="65" spans="1:334" s="11" customFormat="1" x14ac:dyDescent="0.25">
      <c r="A65" s="57">
        <v>8</v>
      </c>
      <c r="B65" s="34">
        <v>56</v>
      </c>
      <c r="C65" s="199" t="s">
        <v>478</v>
      </c>
      <c r="D65" s="199" t="s">
        <v>52</v>
      </c>
      <c r="E65" s="199" t="s">
        <v>27</v>
      </c>
      <c r="F65" s="36">
        <v>37086</v>
      </c>
      <c r="G65" s="34" t="s">
        <v>28</v>
      </c>
      <c r="H65" s="34">
        <v>10</v>
      </c>
      <c r="I65" s="35" t="s">
        <v>173</v>
      </c>
      <c r="J65" s="34"/>
      <c r="K65" s="34">
        <f>SUM(L65:P65)</f>
        <v>50</v>
      </c>
      <c r="L65" s="12">
        <v>6</v>
      </c>
      <c r="M65" s="12">
        <v>6</v>
      </c>
      <c r="N65" s="12">
        <v>15</v>
      </c>
      <c r="O65" s="12">
        <v>17</v>
      </c>
      <c r="P65" s="12">
        <v>6</v>
      </c>
      <c r="ID65" s="102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  <c r="IW65" s="44"/>
      <c r="IX65" s="44"/>
      <c r="IY65" s="44"/>
      <c r="IZ65" s="44"/>
      <c r="JA65" s="44"/>
      <c r="JB65" s="44"/>
      <c r="JC65" s="44"/>
      <c r="JD65" s="44"/>
      <c r="JE65" s="44"/>
      <c r="JF65" s="44"/>
      <c r="JG65" s="44"/>
      <c r="JH65" s="44"/>
      <c r="JI65" s="44"/>
      <c r="JJ65" s="44"/>
      <c r="JK65" s="44"/>
      <c r="JL65" s="44"/>
      <c r="JM65" s="44"/>
      <c r="JN65" s="44"/>
      <c r="JO65" s="44"/>
      <c r="JP65" s="44"/>
      <c r="JQ65" s="44"/>
      <c r="JR65" s="44"/>
      <c r="JS65" s="44"/>
      <c r="JT65" s="44"/>
      <c r="JU65" s="44"/>
      <c r="JV65" s="44"/>
      <c r="JW65" s="44"/>
      <c r="JX65" s="44"/>
      <c r="JY65" s="44"/>
      <c r="JZ65" s="44"/>
      <c r="KA65" s="44"/>
      <c r="KB65" s="44"/>
      <c r="KC65" s="44"/>
      <c r="KD65" s="44"/>
      <c r="KE65" s="44"/>
      <c r="KF65" s="44"/>
      <c r="KG65" s="44"/>
      <c r="KH65" s="44"/>
      <c r="KI65" s="44"/>
      <c r="KJ65" s="44"/>
      <c r="KK65" s="44"/>
      <c r="KL65" s="44"/>
      <c r="KM65" s="44"/>
      <c r="KN65" s="44"/>
      <c r="KO65" s="44"/>
      <c r="KP65" s="44"/>
      <c r="KQ65" s="44"/>
      <c r="KR65" s="44"/>
      <c r="KS65" s="44"/>
      <c r="KT65" s="44"/>
      <c r="KU65" s="44"/>
      <c r="KV65" s="44"/>
      <c r="KW65" s="44"/>
      <c r="KX65" s="44"/>
      <c r="KY65" s="44"/>
      <c r="KZ65" s="44"/>
      <c r="LA65" s="44"/>
      <c r="LB65" s="44"/>
      <c r="LC65" s="44"/>
      <c r="LD65" s="44"/>
      <c r="LE65" s="44"/>
      <c r="LF65" s="44"/>
      <c r="LG65" s="44"/>
      <c r="LH65" s="44"/>
      <c r="LI65" s="44"/>
      <c r="LJ65" s="44"/>
      <c r="LK65" s="44"/>
      <c r="LL65" s="44"/>
      <c r="LM65" s="44"/>
      <c r="LN65" s="44"/>
      <c r="LO65" s="44"/>
      <c r="LP65" s="44"/>
      <c r="LQ65" s="44"/>
      <c r="LR65" s="44"/>
      <c r="LS65" s="44"/>
      <c r="LT65" s="44"/>
      <c r="LU65" s="44"/>
      <c r="LV65" s="44"/>
    </row>
    <row r="66" spans="1:334" s="12" customFormat="1" x14ac:dyDescent="0.25">
      <c r="A66" s="57">
        <v>8</v>
      </c>
      <c r="B66" s="91">
        <v>57</v>
      </c>
      <c r="C66" s="131" t="s">
        <v>475</v>
      </c>
      <c r="D66" s="131" t="s">
        <v>102</v>
      </c>
      <c r="E66" s="131" t="s">
        <v>56</v>
      </c>
      <c r="F66" s="36">
        <v>37084</v>
      </c>
      <c r="G66" s="34" t="s">
        <v>28</v>
      </c>
      <c r="H66" s="34">
        <v>10</v>
      </c>
      <c r="I66" s="35" t="s">
        <v>270</v>
      </c>
      <c r="J66" s="34"/>
      <c r="K66" s="34">
        <f>L66+M66+N66+O66+P66</f>
        <v>50</v>
      </c>
      <c r="L66" s="11">
        <v>6</v>
      </c>
      <c r="M66" s="11">
        <v>7</v>
      </c>
      <c r="N66" s="11">
        <v>14</v>
      </c>
      <c r="O66" s="11">
        <v>17</v>
      </c>
      <c r="P66" s="11">
        <v>6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02"/>
      <c r="IE66" s="59"/>
      <c r="IF66" s="59"/>
      <c r="IG66" s="59"/>
      <c r="IH66" s="59"/>
      <c r="II66" s="59"/>
      <c r="IJ66" s="59"/>
      <c r="IK66" s="59"/>
      <c r="IL66" s="59"/>
      <c r="IM66" s="59"/>
      <c r="IN66" s="59"/>
      <c r="IO66" s="59"/>
      <c r="IP66" s="59"/>
      <c r="IQ66" s="59"/>
      <c r="IR66" s="59"/>
      <c r="IS66" s="59"/>
      <c r="IT66" s="59"/>
      <c r="IU66" s="59"/>
      <c r="IV66" s="59"/>
      <c r="IW66" s="59"/>
      <c r="IX66" s="59"/>
      <c r="IY66" s="59"/>
      <c r="IZ66" s="59"/>
      <c r="JA66" s="59"/>
      <c r="JB66" s="59"/>
      <c r="JC66" s="59"/>
      <c r="JD66" s="59"/>
      <c r="JE66" s="59"/>
      <c r="JF66" s="59"/>
      <c r="JG66" s="59"/>
      <c r="JH66" s="59"/>
      <c r="JI66" s="59"/>
      <c r="JJ66" s="59"/>
      <c r="JK66" s="59"/>
      <c r="JL66" s="59"/>
      <c r="JM66" s="59"/>
      <c r="JN66" s="59"/>
      <c r="JO66" s="59"/>
      <c r="JP66" s="59"/>
      <c r="JQ66" s="59"/>
      <c r="JR66" s="59"/>
      <c r="JS66" s="59"/>
      <c r="JT66" s="59"/>
      <c r="JU66" s="59"/>
      <c r="JV66" s="59"/>
      <c r="JW66" s="59"/>
      <c r="JX66" s="59"/>
      <c r="JY66" s="59"/>
      <c r="JZ66" s="59"/>
      <c r="KA66" s="59"/>
      <c r="KB66" s="59"/>
      <c r="KC66" s="59"/>
      <c r="KD66" s="59"/>
      <c r="KE66" s="59"/>
      <c r="KF66" s="59"/>
      <c r="KG66" s="59"/>
      <c r="KH66" s="59"/>
      <c r="KI66" s="59"/>
      <c r="KJ66" s="59"/>
      <c r="KK66" s="59"/>
      <c r="KL66" s="59"/>
      <c r="KM66" s="59"/>
      <c r="KN66" s="59"/>
      <c r="KO66" s="59"/>
      <c r="KP66" s="59"/>
      <c r="KQ66" s="59"/>
      <c r="KR66" s="59"/>
      <c r="KS66" s="59"/>
      <c r="KT66" s="59"/>
      <c r="KU66" s="59"/>
      <c r="KV66" s="59"/>
      <c r="KW66" s="59"/>
      <c r="KX66" s="59"/>
      <c r="KY66" s="59"/>
      <c r="KZ66" s="59"/>
      <c r="LA66" s="59"/>
      <c r="LB66" s="59"/>
      <c r="LC66" s="59"/>
      <c r="LD66" s="59"/>
      <c r="LE66" s="59"/>
      <c r="LF66" s="59"/>
      <c r="LG66" s="59"/>
      <c r="LH66" s="59"/>
      <c r="LI66" s="59"/>
      <c r="LJ66" s="59"/>
      <c r="LK66" s="59"/>
      <c r="LL66" s="59"/>
      <c r="LM66" s="59"/>
      <c r="LN66" s="59"/>
      <c r="LO66" s="59"/>
      <c r="LP66" s="59"/>
      <c r="LQ66" s="59"/>
      <c r="LR66" s="59"/>
      <c r="LS66" s="59"/>
      <c r="LT66" s="59"/>
      <c r="LU66" s="59"/>
      <c r="LV66" s="59"/>
    </row>
    <row r="67" spans="1:334" s="11" customFormat="1" x14ac:dyDescent="0.25">
      <c r="A67" s="57">
        <v>8</v>
      </c>
      <c r="B67" s="34">
        <v>58</v>
      </c>
      <c r="C67" s="199" t="s">
        <v>476</v>
      </c>
      <c r="D67" s="199" t="s">
        <v>26</v>
      </c>
      <c r="E67" s="199" t="s">
        <v>147</v>
      </c>
      <c r="F67" s="36">
        <v>37259</v>
      </c>
      <c r="G67" s="34" t="s">
        <v>28</v>
      </c>
      <c r="H67" s="34">
        <v>10</v>
      </c>
      <c r="I67" s="35" t="s">
        <v>173</v>
      </c>
      <c r="J67" s="34"/>
      <c r="K67" s="34">
        <f>SUM(L67:P67)</f>
        <v>50</v>
      </c>
      <c r="L67" s="12">
        <v>6</v>
      </c>
      <c r="M67" s="12">
        <v>6</v>
      </c>
      <c r="N67" s="12">
        <v>16</v>
      </c>
      <c r="O67" s="12">
        <v>16</v>
      </c>
      <c r="P67" s="12">
        <v>6</v>
      </c>
      <c r="ID67" s="102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  <c r="IW67" s="44"/>
      <c r="IX67" s="44"/>
      <c r="IY67" s="44"/>
      <c r="IZ67" s="44"/>
      <c r="JA67" s="44"/>
      <c r="JB67" s="44"/>
      <c r="JC67" s="44"/>
      <c r="JD67" s="44"/>
      <c r="JE67" s="44"/>
      <c r="JF67" s="44"/>
      <c r="JG67" s="44"/>
      <c r="JH67" s="44"/>
      <c r="JI67" s="44"/>
      <c r="JJ67" s="44"/>
      <c r="JK67" s="44"/>
      <c r="JL67" s="44"/>
      <c r="JM67" s="44"/>
      <c r="JN67" s="44"/>
      <c r="JO67" s="44"/>
      <c r="JP67" s="44"/>
      <c r="JQ67" s="44"/>
      <c r="JR67" s="44"/>
      <c r="JS67" s="44"/>
      <c r="JT67" s="44"/>
      <c r="JU67" s="44"/>
      <c r="JV67" s="44"/>
      <c r="JW67" s="44"/>
      <c r="JX67" s="44"/>
      <c r="JY67" s="44"/>
      <c r="JZ67" s="44"/>
      <c r="KA67" s="44"/>
      <c r="KB67" s="44"/>
      <c r="KC67" s="44"/>
      <c r="KD67" s="44"/>
      <c r="KE67" s="44"/>
      <c r="KF67" s="44"/>
      <c r="KG67" s="44"/>
      <c r="KH67" s="44"/>
      <c r="KI67" s="44"/>
      <c r="KJ67" s="44"/>
      <c r="KK67" s="44"/>
      <c r="KL67" s="44"/>
      <c r="KM67" s="44"/>
      <c r="KN67" s="44"/>
      <c r="KO67" s="44"/>
      <c r="KP67" s="44"/>
      <c r="KQ67" s="44"/>
      <c r="KR67" s="44"/>
      <c r="KS67" s="44"/>
      <c r="KT67" s="44"/>
      <c r="KU67" s="44"/>
      <c r="KV67" s="44"/>
      <c r="KW67" s="44"/>
      <c r="KX67" s="44"/>
      <c r="KY67" s="44"/>
      <c r="KZ67" s="44"/>
      <c r="LA67" s="44"/>
      <c r="LB67" s="44"/>
      <c r="LC67" s="44"/>
      <c r="LD67" s="44"/>
      <c r="LE67" s="44"/>
      <c r="LF67" s="44"/>
      <c r="LG67" s="44"/>
      <c r="LH67" s="44"/>
      <c r="LI67" s="44"/>
      <c r="LJ67" s="44"/>
      <c r="LK67" s="44"/>
      <c r="LL67" s="44"/>
      <c r="LM67" s="44"/>
      <c r="LN67" s="44"/>
      <c r="LO67" s="44"/>
      <c r="LP67" s="44"/>
      <c r="LQ67" s="44"/>
      <c r="LR67" s="44"/>
      <c r="LS67" s="44"/>
      <c r="LT67" s="44"/>
      <c r="LU67" s="44"/>
      <c r="LV67" s="44"/>
    </row>
    <row r="68" spans="1:334" s="11" customFormat="1" x14ac:dyDescent="0.25">
      <c r="A68" s="57">
        <v>8</v>
      </c>
      <c r="B68" s="91">
        <v>59</v>
      </c>
      <c r="C68" s="199" t="s">
        <v>477</v>
      </c>
      <c r="D68" s="199" t="s">
        <v>150</v>
      </c>
      <c r="E68" s="199" t="s">
        <v>152</v>
      </c>
      <c r="F68" s="36">
        <v>36972</v>
      </c>
      <c r="G68" s="34" t="s">
        <v>28</v>
      </c>
      <c r="H68" s="34">
        <v>10</v>
      </c>
      <c r="I68" s="35" t="s">
        <v>173</v>
      </c>
      <c r="J68" s="34"/>
      <c r="K68" s="34">
        <f>SUM(L68:P68)</f>
        <v>50</v>
      </c>
      <c r="L68" s="12">
        <v>6</v>
      </c>
      <c r="M68" s="12">
        <v>6</v>
      </c>
      <c r="N68" s="12">
        <v>17</v>
      </c>
      <c r="O68" s="12">
        <v>15</v>
      </c>
      <c r="P68" s="12">
        <v>6</v>
      </c>
      <c r="ID68" s="102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  <c r="IW68" s="44"/>
      <c r="IX68" s="44"/>
      <c r="IY68" s="44"/>
      <c r="IZ68" s="44"/>
      <c r="JA68" s="44"/>
      <c r="JB68" s="44"/>
      <c r="JC68" s="44"/>
      <c r="JD68" s="44"/>
      <c r="JE68" s="44"/>
      <c r="JF68" s="44"/>
      <c r="JG68" s="44"/>
      <c r="JH68" s="44"/>
      <c r="JI68" s="44"/>
      <c r="JJ68" s="44"/>
      <c r="JK68" s="44"/>
      <c r="JL68" s="44"/>
      <c r="JM68" s="44"/>
      <c r="JN68" s="44"/>
      <c r="JO68" s="44"/>
      <c r="JP68" s="44"/>
      <c r="JQ68" s="44"/>
      <c r="JR68" s="44"/>
      <c r="JS68" s="44"/>
      <c r="JT68" s="44"/>
      <c r="JU68" s="44"/>
      <c r="JV68" s="44"/>
      <c r="JW68" s="44"/>
      <c r="JX68" s="44"/>
      <c r="JY68" s="44"/>
      <c r="JZ68" s="44"/>
      <c r="KA68" s="44"/>
      <c r="KB68" s="44"/>
      <c r="KC68" s="44"/>
      <c r="KD68" s="44"/>
      <c r="KE68" s="44"/>
      <c r="KF68" s="44"/>
      <c r="KG68" s="44"/>
      <c r="KH68" s="44"/>
      <c r="KI68" s="44"/>
      <c r="KJ68" s="44"/>
      <c r="KK68" s="44"/>
      <c r="KL68" s="44"/>
      <c r="KM68" s="44"/>
      <c r="KN68" s="44"/>
      <c r="KO68" s="44"/>
      <c r="KP68" s="44"/>
      <c r="KQ68" s="44"/>
      <c r="KR68" s="44"/>
      <c r="KS68" s="44"/>
      <c r="KT68" s="44"/>
      <c r="KU68" s="44"/>
      <c r="KV68" s="44"/>
      <c r="KW68" s="44"/>
      <c r="KX68" s="44"/>
      <c r="KY68" s="44"/>
      <c r="KZ68" s="44"/>
      <c r="LA68" s="44"/>
      <c r="LB68" s="44"/>
      <c r="LC68" s="44"/>
      <c r="LD68" s="44"/>
      <c r="LE68" s="44"/>
      <c r="LF68" s="44"/>
      <c r="LG68" s="44"/>
      <c r="LH68" s="44"/>
      <c r="LI68" s="44"/>
      <c r="LJ68" s="44"/>
      <c r="LK68" s="44"/>
      <c r="LL68" s="44"/>
      <c r="LM68" s="44"/>
      <c r="LN68" s="44"/>
      <c r="LO68" s="44"/>
      <c r="LP68" s="44"/>
      <c r="LQ68" s="44"/>
      <c r="LR68" s="44"/>
      <c r="LS68" s="44"/>
      <c r="LT68" s="44"/>
      <c r="LU68" s="44"/>
      <c r="LV68" s="44"/>
    </row>
    <row r="69" spans="1:334" s="11" customFormat="1" x14ac:dyDescent="0.25">
      <c r="A69" s="57">
        <v>5</v>
      </c>
      <c r="B69" s="34">
        <v>60</v>
      </c>
      <c r="C69" s="199" t="s">
        <v>472</v>
      </c>
      <c r="D69" s="199" t="s">
        <v>107</v>
      </c>
      <c r="E69" s="199" t="s">
        <v>43</v>
      </c>
      <c r="F69" s="36">
        <v>37251</v>
      </c>
      <c r="G69" s="34" t="s">
        <v>28</v>
      </c>
      <c r="H69" s="34">
        <v>10</v>
      </c>
      <c r="I69" s="35" t="s">
        <v>268</v>
      </c>
      <c r="J69" s="34"/>
      <c r="K69" s="34">
        <v>50</v>
      </c>
      <c r="L69" s="13">
        <v>9</v>
      </c>
      <c r="M69" s="13">
        <v>4</v>
      </c>
      <c r="N69" s="13">
        <v>19</v>
      </c>
      <c r="O69" s="13">
        <v>18</v>
      </c>
      <c r="ID69" s="102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  <c r="IW69" s="44"/>
      <c r="IX69" s="44"/>
      <c r="IY69" s="44"/>
      <c r="IZ69" s="44"/>
      <c r="JA69" s="44"/>
      <c r="JB69" s="44"/>
      <c r="JC69" s="44"/>
      <c r="JD69" s="44"/>
      <c r="JE69" s="44"/>
      <c r="JF69" s="44"/>
      <c r="JG69" s="44"/>
      <c r="JH69" s="44"/>
      <c r="JI69" s="44"/>
      <c r="JJ69" s="44"/>
      <c r="JK69" s="44"/>
      <c r="JL69" s="44"/>
      <c r="JM69" s="44"/>
      <c r="JN69" s="44"/>
      <c r="JO69" s="44"/>
      <c r="JP69" s="44"/>
      <c r="JQ69" s="44"/>
      <c r="JR69" s="44"/>
      <c r="JS69" s="44"/>
      <c r="JT69" s="44"/>
      <c r="JU69" s="44"/>
      <c r="JV69" s="44"/>
      <c r="JW69" s="44"/>
      <c r="JX69" s="44"/>
      <c r="JY69" s="44"/>
      <c r="JZ69" s="44"/>
      <c r="KA69" s="44"/>
      <c r="KB69" s="44"/>
      <c r="KC69" s="44"/>
      <c r="KD69" s="44"/>
      <c r="KE69" s="44"/>
      <c r="KF69" s="44"/>
      <c r="KG69" s="44"/>
      <c r="KH69" s="44"/>
      <c r="KI69" s="44"/>
      <c r="KJ69" s="44"/>
      <c r="KK69" s="44"/>
      <c r="KL69" s="44"/>
      <c r="KM69" s="44"/>
      <c r="KN69" s="44"/>
      <c r="KO69" s="44"/>
      <c r="KP69" s="44"/>
      <c r="KQ69" s="44"/>
      <c r="KR69" s="44"/>
      <c r="KS69" s="44"/>
      <c r="KT69" s="44"/>
      <c r="KU69" s="44"/>
      <c r="KV69" s="44"/>
      <c r="KW69" s="44"/>
      <c r="KX69" s="44"/>
      <c r="KY69" s="44"/>
      <c r="KZ69" s="44"/>
      <c r="LA69" s="44"/>
      <c r="LB69" s="44"/>
      <c r="LC69" s="44"/>
      <c r="LD69" s="44"/>
      <c r="LE69" s="44"/>
      <c r="LF69" s="44"/>
      <c r="LG69" s="44"/>
      <c r="LH69" s="44"/>
      <c r="LI69" s="44"/>
      <c r="LJ69" s="44"/>
      <c r="LK69" s="44"/>
      <c r="LL69" s="44"/>
      <c r="LM69" s="44"/>
      <c r="LN69" s="44"/>
      <c r="LO69" s="44"/>
      <c r="LP69" s="44"/>
      <c r="LQ69" s="44"/>
      <c r="LR69" s="44"/>
      <c r="LS69" s="44"/>
      <c r="LT69" s="44"/>
      <c r="LU69" s="44"/>
      <c r="LV69" s="44"/>
    </row>
    <row r="70" spans="1:334" s="11" customFormat="1" x14ac:dyDescent="0.25">
      <c r="A70" s="57">
        <v>6</v>
      </c>
      <c r="B70" s="91">
        <v>61</v>
      </c>
      <c r="C70" s="131" t="s">
        <v>473</v>
      </c>
      <c r="D70" s="131" t="s">
        <v>105</v>
      </c>
      <c r="E70" s="131" t="s">
        <v>97</v>
      </c>
      <c r="F70" s="36">
        <v>37162</v>
      </c>
      <c r="G70" s="34" t="s">
        <v>28</v>
      </c>
      <c r="H70" s="34">
        <v>10</v>
      </c>
      <c r="I70" s="35" t="s">
        <v>80</v>
      </c>
      <c r="J70" s="34"/>
      <c r="K70" s="34">
        <f>SUM(L70+M70+N70+O70+P70+Q70)</f>
        <v>50</v>
      </c>
      <c r="L70" s="11">
        <v>8</v>
      </c>
      <c r="M70" s="11">
        <v>7</v>
      </c>
      <c r="N70" s="11">
        <v>9</v>
      </c>
      <c r="O70" s="11">
        <v>5</v>
      </c>
      <c r="P70" s="11">
        <v>16</v>
      </c>
      <c r="Q70" s="11">
        <v>5</v>
      </c>
      <c r="ID70" s="102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  <c r="IW70" s="44"/>
      <c r="IX70" s="44"/>
      <c r="IY70" s="44"/>
      <c r="IZ70" s="44"/>
      <c r="JA70" s="44"/>
      <c r="JB70" s="44"/>
      <c r="JC70" s="44"/>
      <c r="JD70" s="44"/>
      <c r="JE70" s="44"/>
      <c r="JF70" s="44"/>
      <c r="JG70" s="44"/>
      <c r="JH70" s="44"/>
      <c r="JI70" s="44"/>
      <c r="JJ70" s="44"/>
      <c r="JK70" s="44"/>
      <c r="JL70" s="44"/>
      <c r="JM70" s="44"/>
      <c r="JN70" s="44"/>
      <c r="JO70" s="44"/>
      <c r="JP70" s="44"/>
      <c r="JQ70" s="44"/>
      <c r="JR70" s="44"/>
      <c r="JS70" s="44"/>
      <c r="JT70" s="44"/>
      <c r="JU70" s="44"/>
      <c r="JV70" s="44"/>
      <c r="JW70" s="44"/>
      <c r="JX70" s="44"/>
      <c r="JY70" s="44"/>
      <c r="JZ70" s="44"/>
      <c r="KA70" s="44"/>
      <c r="KB70" s="44"/>
      <c r="KC70" s="44"/>
      <c r="KD70" s="44"/>
      <c r="KE70" s="44"/>
      <c r="KF70" s="44"/>
      <c r="KG70" s="44"/>
      <c r="KH70" s="44"/>
      <c r="KI70" s="44"/>
      <c r="KJ70" s="44"/>
      <c r="KK70" s="44"/>
      <c r="KL70" s="44"/>
      <c r="KM70" s="44"/>
      <c r="KN70" s="44"/>
      <c r="KO70" s="44"/>
      <c r="KP70" s="44"/>
      <c r="KQ70" s="44"/>
      <c r="KR70" s="44"/>
      <c r="KS70" s="44"/>
      <c r="KT70" s="44"/>
      <c r="KU70" s="44"/>
      <c r="KV70" s="44"/>
      <c r="KW70" s="44"/>
      <c r="KX70" s="44"/>
      <c r="KY70" s="44"/>
      <c r="KZ70" s="44"/>
      <c r="LA70" s="44"/>
      <c r="LB70" s="44"/>
      <c r="LC70" s="44"/>
      <c r="LD70" s="44"/>
      <c r="LE70" s="44"/>
      <c r="LF70" s="44"/>
      <c r="LG70" s="44"/>
      <c r="LH70" s="44"/>
      <c r="LI70" s="44"/>
      <c r="LJ70" s="44"/>
      <c r="LK70" s="44"/>
      <c r="LL70" s="44"/>
      <c r="LM70" s="44"/>
      <c r="LN70" s="44"/>
      <c r="LO70" s="44"/>
      <c r="LP70" s="44"/>
      <c r="LQ70" s="44"/>
      <c r="LR70" s="44"/>
      <c r="LS70" s="44"/>
      <c r="LT70" s="44"/>
      <c r="LU70" s="44"/>
      <c r="LV70" s="44"/>
    </row>
    <row r="71" spans="1:334" s="11" customFormat="1" x14ac:dyDescent="0.25">
      <c r="A71" s="57">
        <v>8</v>
      </c>
      <c r="B71" s="34">
        <v>62</v>
      </c>
      <c r="C71" s="199" t="s">
        <v>479</v>
      </c>
      <c r="D71" s="199" t="s">
        <v>124</v>
      </c>
      <c r="E71" s="199" t="s">
        <v>39</v>
      </c>
      <c r="F71" s="36">
        <v>36928</v>
      </c>
      <c r="G71" s="34" t="s">
        <v>28</v>
      </c>
      <c r="H71" s="34">
        <v>10</v>
      </c>
      <c r="I71" s="35" t="s">
        <v>173</v>
      </c>
      <c r="J71" s="34"/>
      <c r="K71" s="34">
        <f>SUM(L71:P71)</f>
        <v>50</v>
      </c>
      <c r="L71" s="12">
        <v>6</v>
      </c>
      <c r="M71" s="12">
        <v>6</v>
      </c>
      <c r="N71" s="12">
        <v>15</v>
      </c>
      <c r="O71" s="12">
        <v>17</v>
      </c>
      <c r="P71" s="12">
        <v>6</v>
      </c>
      <c r="ID71" s="102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  <c r="IW71" s="44"/>
      <c r="IX71" s="44"/>
      <c r="IY71" s="44"/>
      <c r="IZ71" s="44"/>
      <c r="JA71" s="44"/>
      <c r="JB71" s="44"/>
      <c r="JC71" s="44"/>
      <c r="JD71" s="44"/>
      <c r="JE71" s="44"/>
      <c r="JF71" s="44"/>
      <c r="JG71" s="44"/>
      <c r="JH71" s="44"/>
      <c r="JI71" s="44"/>
      <c r="JJ71" s="44"/>
      <c r="JK71" s="44"/>
      <c r="JL71" s="44"/>
      <c r="JM71" s="44"/>
      <c r="JN71" s="44"/>
      <c r="JO71" s="44"/>
      <c r="JP71" s="44"/>
      <c r="JQ71" s="44"/>
      <c r="JR71" s="44"/>
      <c r="JS71" s="44"/>
      <c r="JT71" s="44"/>
      <c r="JU71" s="44"/>
      <c r="JV71" s="44"/>
      <c r="JW71" s="44"/>
      <c r="JX71" s="44"/>
      <c r="JY71" s="44"/>
      <c r="JZ71" s="44"/>
      <c r="KA71" s="44"/>
      <c r="KB71" s="44"/>
      <c r="KC71" s="44"/>
      <c r="KD71" s="44"/>
      <c r="KE71" s="44"/>
      <c r="KF71" s="44"/>
      <c r="KG71" s="44"/>
      <c r="KH71" s="44"/>
      <c r="KI71" s="44"/>
      <c r="KJ71" s="44"/>
      <c r="KK71" s="44"/>
      <c r="KL71" s="44"/>
      <c r="KM71" s="44"/>
      <c r="KN71" s="44"/>
      <c r="KO71" s="44"/>
      <c r="KP71" s="44"/>
      <c r="KQ71" s="44"/>
      <c r="KR71" s="44"/>
      <c r="KS71" s="44"/>
      <c r="KT71" s="44"/>
      <c r="KU71" s="44"/>
      <c r="KV71" s="44"/>
      <c r="KW71" s="44"/>
      <c r="KX71" s="44"/>
      <c r="KY71" s="44"/>
      <c r="KZ71" s="44"/>
      <c r="LA71" s="44"/>
      <c r="LB71" s="44"/>
      <c r="LC71" s="44"/>
      <c r="LD71" s="44"/>
      <c r="LE71" s="44"/>
      <c r="LF71" s="44"/>
      <c r="LG71" s="44"/>
      <c r="LH71" s="44"/>
      <c r="LI71" s="44"/>
      <c r="LJ71" s="44"/>
      <c r="LK71" s="44"/>
      <c r="LL71" s="44"/>
      <c r="LM71" s="44"/>
      <c r="LN71" s="44"/>
      <c r="LO71" s="44"/>
      <c r="LP71" s="44"/>
      <c r="LQ71" s="44"/>
      <c r="LR71" s="44"/>
      <c r="LS71" s="44"/>
      <c r="LT71" s="44"/>
      <c r="LU71" s="44"/>
      <c r="LV71" s="44"/>
    </row>
    <row r="72" spans="1:334" s="11" customFormat="1" x14ac:dyDescent="0.25">
      <c r="A72" s="57">
        <v>8</v>
      </c>
      <c r="B72" s="91">
        <v>63</v>
      </c>
      <c r="C72" s="131" t="s">
        <v>474</v>
      </c>
      <c r="D72" s="131" t="s">
        <v>66</v>
      </c>
      <c r="E72" s="131" t="s">
        <v>100</v>
      </c>
      <c r="F72" s="36">
        <v>37029</v>
      </c>
      <c r="G72" s="34" t="s">
        <v>28</v>
      </c>
      <c r="H72" s="34">
        <v>10</v>
      </c>
      <c r="I72" s="35" t="s">
        <v>270</v>
      </c>
      <c r="J72" s="34"/>
      <c r="K72" s="34">
        <f>L72+M72+N72+O72+P72</f>
        <v>50</v>
      </c>
      <c r="L72" s="11">
        <v>6</v>
      </c>
      <c r="M72" s="11">
        <v>6</v>
      </c>
      <c r="N72" s="11">
        <v>17</v>
      </c>
      <c r="O72" s="11">
        <v>16</v>
      </c>
      <c r="P72" s="11">
        <v>5</v>
      </c>
      <c r="ID72" s="102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  <c r="IW72" s="44"/>
      <c r="IX72" s="44"/>
      <c r="IY72" s="44"/>
      <c r="IZ72" s="44"/>
      <c r="JA72" s="44"/>
      <c r="JB72" s="44"/>
      <c r="JC72" s="44"/>
      <c r="JD72" s="44"/>
      <c r="JE72" s="44"/>
      <c r="JF72" s="44"/>
      <c r="JG72" s="44"/>
      <c r="JH72" s="44"/>
      <c r="JI72" s="44"/>
      <c r="JJ72" s="44"/>
      <c r="JK72" s="44"/>
      <c r="JL72" s="44"/>
      <c r="JM72" s="44"/>
      <c r="JN72" s="44"/>
      <c r="JO72" s="44"/>
      <c r="JP72" s="44"/>
      <c r="JQ72" s="44"/>
      <c r="JR72" s="44"/>
      <c r="JS72" s="44"/>
      <c r="JT72" s="44"/>
      <c r="JU72" s="44"/>
      <c r="JV72" s="44"/>
      <c r="JW72" s="44"/>
      <c r="JX72" s="44"/>
      <c r="JY72" s="44"/>
      <c r="JZ72" s="44"/>
      <c r="KA72" s="44"/>
      <c r="KB72" s="44"/>
      <c r="KC72" s="44"/>
      <c r="KD72" s="44"/>
      <c r="KE72" s="44"/>
      <c r="KF72" s="44"/>
      <c r="KG72" s="44"/>
      <c r="KH72" s="44"/>
      <c r="KI72" s="44"/>
      <c r="KJ72" s="44"/>
      <c r="KK72" s="44"/>
      <c r="KL72" s="44"/>
      <c r="KM72" s="44"/>
      <c r="KN72" s="44"/>
      <c r="KO72" s="44"/>
      <c r="KP72" s="44"/>
      <c r="KQ72" s="44"/>
      <c r="KR72" s="44"/>
      <c r="KS72" s="44"/>
      <c r="KT72" s="44"/>
      <c r="KU72" s="44"/>
      <c r="KV72" s="44"/>
      <c r="KW72" s="44"/>
      <c r="KX72" s="44"/>
      <c r="KY72" s="44"/>
      <c r="KZ72" s="44"/>
      <c r="LA72" s="44"/>
      <c r="LB72" s="44"/>
      <c r="LC72" s="44"/>
      <c r="LD72" s="44"/>
      <c r="LE72" s="44"/>
      <c r="LF72" s="44"/>
      <c r="LG72" s="44"/>
      <c r="LH72" s="44"/>
      <c r="LI72" s="44"/>
      <c r="LJ72" s="44"/>
      <c r="LK72" s="44"/>
      <c r="LL72" s="44"/>
      <c r="LM72" s="44"/>
      <c r="LN72" s="44"/>
      <c r="LO72" s="44"/>
      <c r="LP72" s="44"/>
      <c r="LQ72" s="44"/>
      <c r="LR72" s="44"/>
      <c r="LS72" s="44"/>
      <c r="LT72" s="44"/>
      <c r="LU72" s="44"/>
      <c r="LV72" s="44"/>
    </row>
    <row r="73" spans="1:334" s="11" customFormat="1" x14ac:dyDescent="0.25">
      <c r="A73" s="57">
        <v>4</v>
      </c>
      <c r="B73" s="34">
        <v>64</v>
      </c>
      <c r="C73" s="131" t="s">
        <v>481</v>
      </c>
      <c r="D73" s="131" t="s">
        <v>24</v>
      </c>
      <c r="E73" s="131" t="s">
        <v>83</v>
      </c>
      <c r="F73" s="36">
        <v>37051</v>
      </c>
      <c r="G73" s="34" t="s">
        <v>28</v>
      </c>
      <c r="H73" s="34">
        <v>10</v>
      </c>
      <c r="I73" s="35" t="s">
        <v>407</v>
      </c>
      <c r="J73" s="34"/>
      <c r="K73" s="34">
        <f>SUM(L73+M73+N73+O73+P73+Q73+R73)</f>
        <v>49</v>
      </c>
      <c r="L73" s="11">
        <v>5</v>
      </c>
      <c r="M73" s="11">
        <v>4</v>
      </c>
      <c r="N73" s="11">
        <v>7</v>
      </c>
      <c r="O73" s="11">
        <v>10</v>
      </c>
      <c r="P73" s="11">
        <v>5</v>
      </c>
      <c r="Q73" s="11">
        <v>18</v>
      </c>
      <c r="R73" s="11">
        <v>0</v>
      </c>
      <c r="ID73" s="102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  <c r="IW73" s="44"/>
      <c r="IX73" s="44"/>
      <c r="IY73" s="44"/>
      <c r="IZ73" s="44"/>
      <c r="JA73" s="44"/>
      <c r="JB73" s="44"/>
      <c r="JC73" s="44"/>
      <c r="JD73" s="44"/>
      <c r="JE73" s="44"/>
      <c r="JF73" s="44"/>
      <c r="JG73" s="44"/>
      <c r="JH73" s="44"/>
      <c r="JI73" s="44"/>
      <c r="JJ73" s="44"/>
      <c r="JK73" s="44"/>
      <c r="JL73" s="44"/>
      <c r="JM73" s="44"/>
      <c r="JN73" s="44"/>
      <c r="JO73" s="44"/>
      <c r="JP73" s="44"/>
      <c r="JQ73" s="44"/>
      <c r="JR73" s="44"/>
      <c r="JS73" s="44"/>
      <c r="JT73" s="44"/>
      <c r="JU73" s="44"/>
      <c r="JV73" s="44"/>
      <c r="JW73" s="44"/>
      <c r="JX73" s="44"/>
      <c r="JY73" s="44"/>
      <c r="JZ73" s="44"/>
      <c r="KA73" s="44"/>
      <c r="KB73" s="44"/>
      <c r="KC73" s="44"/>
      <c r="KD73" s="44"/>
      <c r="KE73" s="44"/>
      <c r="KF73" s="44"/>
      <c r="KG73" s="44"/>
      <c r="KH73" s="44"/>
      <c r="KI73" s="44"/>
      <c r="KJ73" s="44"/>
      <c r="KK73" s="44"/>
      <c r="KL73" s="44"/>
      <c r="KM73" s="44"/>
      <c r="KN73" s="44"/>
      <c r="KO73" s="44"/>
      <c r="KP73" s="44"/>
      <c r="KQ73" s="44"/>
      <c r="KR73" s="44"/>
      <c r="KS73" s="44"/>
      <c r="KT73" s="44"/>
      <c r="KU73" s="44"/>
      <c r="KV73" s="44"/>
      <c r="KW73" s="44"/>
      <c r="KX73" s="44"/>
      <c r="KY73" s="44"/>
      <c r="KZ73" s="44"/>
      <c r="LA73" s="44"/>
      <c r="LB73" s="44"/>
      <c r="LC73" s="44"/>
      <c r="LD73" s="44"/>
      <c r="LE73" s="44"/>
      <c r="LF73" s="44"/>
      <c r="LG73" s="44"/>
      <c r="LH73" s="44"/>
      <c r="LI73" s="44"/>
      <c r="LJ73" s="44"/>
      <c r="LK73" s="44"/>
      <c r="LL73" s="44"/>
      <c r="LM73" s="44"/>
      <c r="LN73" s="44"/>
      <c r="LO73" s="44"/>
      <c r="LP73" s="44"/>
      <c r="LQ73" s="44"/>
      <c r="LR73" s="44"/>
      <c r="LS73" s="44"/>
      <c r="LT73" s="44"/>
      <c r="LU73" s="44"/>
      <c r="LV73" s="44"/>
    </row>
    <row r="74" spans="1:334" s="11" customFormat="1" x14ac:dyDescent="0.25">
      <c r="A74" s="57">
        <v>2</v>
      </c>
      <c r="B74" s="91">
        <v>65</v>
      </c>
      <c r="C74" s="131" t="s">
        <v>480</v>
      </c>
      <c r="D74" s="131" t="s">
        <v>26</v>
      </c>
      <c r="E74" s="131" t="s">
        <v>260</v>
      </c>
      <c r="F74" s="34"/>
      <c r="G74" s="34" t="s">
        <v>28</v>
      </c>
      <c r="H74" s="34">
        <v>10</v>
      </c>
      <c r="I74" s="35" t="s">
        <v>187</v>
      </c>
      <c r="J74" s="34"/>
      <c r="K74" s="34">
        <f>SUM(L74+M74+N74+O74)</f>
        <v>49</v>
      </c>
      <c r="L74" s="11">
        <v>8</v>
      </c>
      <c r="M74" s="11">
        <v>5</v>
      </c>
      <c r="N74" s="11">
        <v>13</v>
      </c>
      <c r="O74" s="11">
        <v>23</v>
      </c>
      <c r="ID74" s="102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  <c r="IW74" s="44"/>
      <c r="IX74" s="44"/>
      <c r="IY74" s="44"/>
      <c r="IZ74" s="44"/>
      <c r="JA74" s="44"/>
      <c r="JB74" s="44"/>
      <c r="JC74" s="44"/>
      <c r="JD74" s="44"/>
      <c r="JE74" s="44"/>
      <c r="JF74" s="44"/>
      <c r="JG74" s="44"/>
      <c r="JH74" s="44"/>
      <c r="JI74" s="44"/>
      <c r="JJ74" s="44"/>
      <c r="JK74" s="44"/>
      <c r="JL74" s="44"/>
      <c r="JM74" s="44"/>
      <c r="JN74" s="44"/>
      <c r="JO74" s="44"/>
      <c r="JP74" s="44"/>
      <c r="JQ74" s="44"/>
      <c r="JR74" s="44"/>
      <c r="JS74" s="44"/>
      <c r="JT74" s="44"/>
      <c r="JU74" s="44"/>
      <c r="JV74" s="44"/>
      <c r="JW74" s="44"/>
      <c r="JX74" s="44"/>
      <c r="JY74" s="44"/>
      <c r="JZ74" s="44"/>
      <c r="KA74" s="44"/>
      <c r="KB74" s="44"/>
      <c r="KC74" s="44"/>
      <c r="KD74" s="44"/>
      <c r="KE74" s="44"/>
      <c r="KF74" s="44"/>
      <c r="KG74" s="44"/>
      <c r="KH74" s="44"/>
      <c r="KI74" s="44"/>
      <c r="KJ74" s="44"/>
      <c r="KK74" s="44"/>
      <c r="KL74" s="44"/>
      <c r="KM74" s="44"/>
      <c r="KN74" s="44"/>
      <c r="KO74" s="44"/>
      <c r="KP74" s="44"/>
      <c r="KQ74" s="44"/>
      <c r="KR74" s="44"/>
      <c r="KS74" s="44"/>
      <c r="KT74" s="44"/>
      <c r="KU74" s="44"/>
      <c r="KV74" s="44"/>
      <c r="KW74" s="44"/>
      <c r="KX74" s="44"/>
      <c r="KY74" s="44"/>
      <c r="KZ74" s="44"/>
      <c r="LA74" s="44"/>
      <c r="LB74" s="44"/>
      <c r="LC74" s="44"/>
      <c r="LD74" s="44"/>
      <c r="LE74" s="44"/>
      <c r="LF74" s="44"/>
      <c r="LG74" s="44"/>
      <c r="LH74" s="44"/>
      <c r="LI74" s="44"/>
      <c r="LJ74" s="44"/>
      <c r="LK74" s="44"/>
      <c r="LL74" s="44"/>
      <c r="LM74" s="44"/>
      <c r="LN74" s="44"/>
      <c r="LO74" s="44"/>
      <c r="LP74" s="44"/>
      <c r="LQ74" s="44"/>
      <c r="LR74" s="44"/>
      <c r="LS74" s="44"/>
      <c r="LT74" s="44"/>
      <c r="LU74" s="44"/>
      <c r="LV74" s="44"/>
    </row>
    <row r="75" spans="1:334" s="11" customFormat="1" x14ac:dyDescent="0.25">
      <c r="A75" s="57">
        <v>5</v>
      </c>
      <c r="B75" s="34">
        <v>66</v>
      </c>
      <c r="C75" s="199" t="s">
        <v>482</v>
      </c>
      <c r="D75" s="199" t="s">
        <v>71</v>
      </c>
      <c r="E75" s="199" t="s">
        <v>67</v>
      </c>
      <c r="F75" s="36">
        <v>37155</v>
      </c>
      <c r="G75" s="34" t="s">
        <v>28</v>
      </c>
      <c r="H75" s="34">
        <v>10</v>
      </c>
      <c r="I75" s="35" t="s">
        <v>268</v>
      </c>
      <c r="J75" s="34"/>
      <c r="K75" s="34">
        <f>SUM(L75+M75+N75+O75)</f>
        <v>49</v>
      </c>
      <c r="L75" s="11">
        <v>7</v>
      </c>
      <c r="M75" s="11">
        <v>5</v>
      </c>
      <c r="N75" s="11">
        <v>16</v>
      </c>
      <c r="O75" s="11">
        <v>21</v>
      </c>
      <c r="ID75" s="102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44"/>
      <c r="JB75" s="44"/>
      <c r="JC75" s="44"/>
      <c r="JD75" s="44"/>
      <c r="JE75" s="44"/>
      <c r="JF75" s="44"/>
      <c r="JG75" s="44"/>
      <c r="JH75" s="44"/>
      <c r="JI75" s="44"/>
      <c r="JJ75" s="44"/>
      <c r="JK75" s="44"/>
      <c r="JL75" s="44"/>
      <c r="JM75" s="44"/>
      <c r="JN75" s="44"/>
      <c r="JO75" s="44"/>
      <c r="JP75" s="44"/>
      <c r="JQ75" s="44"/>
      <c r="JR75" s="44"/>
      <c r="JS75" s="44"/>
      <c r="JT75" s="44"/>
      <c r="JU75" s="44"/>
      <c r="JV75" s="44"/>
      <c r="JW75" s="44"/>
      <c r="JX75" s="44"/>
      <c r="JY75" s="44"/>
      <c r="JZ75" s="44"/>
      <c r="KA75" s="44"/>
      <c r="KB75" s="44"/>
      <c r="KC75" s="44"/>
      <c r="KD75" s="44"/>
      <c r="KE75" s="44"/>
      <c r="KF75" s="44"/>
      <c r="KG75" s="44"/>
      <c r="KH75" s="44"/>
      <c r="KI75" s="44"/>
      <c r="KJ75" s="44"/>
      <c r="KK75" s="44"/>
      <c r="KL75" s="44"/>
      <c r="KM75" s="44"/>
      <c r="KN75" s="44"/>
      <c r="KO75" s="44"/>
      <c r="KP75" s="44"/>
      <c r="KQ75" s="44"/>
      <c r="KR75" s="44"/>
      <c r="KS75" s="44"/>
      <c r="KT75" s="44"/>
      <c r="KU75" s="44"/>
      <c r="KV75" s="44"/>
      <c r="KW75" s="44"/>
      <c r="KX75" s="44"/>
      <c r="KY75" s="44"/>
      <c r="KZ75" s="44"/>
      <c r="LA75" s="44"/>
      <c r="LB75" s="44"/>
      <c r="LC75" s="44"/>
      <c r="LD75" s="44"/>
      <c r="LE75" s="44"/>
      <c r="LF75" s="44"/>
      <c r="LG75" s="44"/>
      <c r="LH75" s="44"/>
      <c r="LI75" s="44"/>
      <c r="LJ75" s="44"/>
      <c r="LK75" s="44"/>
      <c r="LL75" s="44"/>
      <c r="LM75" s="44"/>
      <c r="LN75" s="44"/>
      <c r="LO75" s="44"/>
      <c r="LP75" s="44"/>
      <c r="LQ75" s="44"/>
      <c r="LR75" s="44"/>
      <c r="LS75" s="44"/>
      <c r="LT75" s="44"/>
      <c r="LU75" s="44"/>
      <c r="LV75" s="44"/>
    </row>
  </sheetData>
  <mergeCells count="16">
    <mergeCell ref="A8:A9"/>
    <mergeCell ref="B8:B9"/>
    <mergeCell ref="C8:C9"/>
    <mergeCell ref="D8:D9"/>
    <mergeCell ref="E8:E9"/>
    <mergeCell ref="L8:AF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topLeftCell="A2" zoomScaleNormal="100" zoomScaleSheetLayoutView="100" workbookViewId="0">
      <selection activeCell="AI10" sqref="AI10"/>
    </sheetView>
  </sheetViews>
  <sheetFormatPr defaultRowHeight="15" x14ac:dyDescent="0.25"/>
  <cols>
    <col min="1" max="1" width="5.85546875" style="178" customWidth="1"/>
    <col min="2" max="2" width="5.5703125" style="173" customWidth="1"/>
    <col min="3" max="3" width="14.85546875" style="183" customWidth="1"/>
    <col min="4" max="4" width="12.28515625" style="183" customWidth="1"/>
    <col min="5" max="5" width="16.5703125" style="183" customWidth="1"/>
    <col min="6" max="6" width="13.42578125" style="1" hidden="1" customWidth="1"/>
    <col min="7" max="7" width="7.28515625" customWidth="1"/>
    <col min="8" max="8" width="4.28515625" customWidth="1"/>
    <col min="9" max="9" width="39.140625" style="39" customWidth="1"/>
    <col min="10" max="10" width="12.42578125" style="9" customWidth="1"/>
    <col min="11" max="11" width="14.28515625" style="1" customWidth="1"/>
    <col min="12" max="12" width="7.7109375" hidden="1" customWidth="1"/>
    <col min="13" max="13" width="5.7109375" hidden="1" customWidth="1"/>
    <col min="14" max="14" width="7.5703125" hidden="1" customWidth="1"/>
    <col min="15" max="15" width="6" hidden="1" customWidth="1"/>
    <col min="16" max="17" width="3" hidden="1" customWidth="1"/>
    <col min="18" max="18" width="3.42578125" hidden="1" customWidth="1"/>
    <col min="19" max="31" width="4.42578125" hidden="1" customWidth="1"/>
  </cols>
  <sheetData>
    <row r="1" spans="1:31" x14ac:dyDescent="0.25">
      <c r="P1" t="s">
        <v>0</v>
      </c>
    </row>
    <row r="2" spans="1:31" ht="26.25" x14ac:dyDescent="0.4">
      <c r="C2" s="184" t="s">
        <v>1</v>
      </c>
      <c r="L2" s="155" t="s">
        <v>2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</row>
    <row r="3" spans="1:31" ht="15.75" thickBot="1" x14ac:dyDescent="0.3"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</row>
    <row r="4" spans="1:31" ht="27.75" customHeight="1" thickBot="1" x14ac:dyDescent="0.3">
      <c r="B4" s="173" t="s">
        <v>3</v>
      </c>
      <c r="C4" s="169"/>
      <c r="D4" s="170"/>
      <c r="E4" s="170"/>
      <c r="F4" s="170"/>
      <c r="G4" s="170"/>
      <c r="H4" s="170"/>
      <c r="I4" s="170"/>
      <c r="J4" s="171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</row>
    <row r="5" spans="1:31" ht="15.75" thickBot="1" x14ac:dyDescent="0.3">
      <c r="C5" s="172" t="s">
        <v>4</v>
      </c>
      <c r="D5" s="172"/>
      <c r="E5" s="172"/>
      <c r="F5" s="172"/>
      <c r="G5" s="172"/>
      <c r="H5" s="172"/>
      <c r="I5" s="172"/>
      <c r="J5" s="172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</row>
    <row r="6" spans="1:31" ht="15.75" thickBot="1" x14ac:dyDescent="0.3">
      <c r="B6" s="173" t="s">
        <v>5</v>
      </c>
      <c r="C6" s="185" t="s">
        <v>486</v>
      </c>
      <c r="D6" s="186"/>
      <c r="F6" s="1" t="s">
        <v>7</v>
      </c>
      <c r="G6" s="2">
        <v>11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</row>
    <row r="8" spans="1:31" s="5" customFormat="1" ht="15" customHeight="1" x14ac:dyDescent="0.25">
      <c r="A8" s="179"/>
      <c r="B8" s="174" t="s">
        <v>8</v>
      </c>
      <c r="C8" s="187" t="s">
        <v>9</v>
      </c>
      <c r="D8" s="187" t="s">
        <v>10</v>
      </c>
      <c r="E8" s="187" t="s">
        <v>11</v>
      </c>
      <c r="F8" s="167" t="s">
        <v>12</v>
      </c>
      <c r="G8" s="167" t="s">
        <v>13</v>
      </c>
      <c r="H8" s="167" t="s">
        <v>14</v>
      </c>
      <c r="I8" s="167" t="s">
        <v>15</v>
      </c>
      <c r="J8" s="165" t="s">
        <v>16</v>
      </c>
      <c r="K8" s="167" t="s">
        <v>17</v>
      </c>
      <c r="L8" s="153" t="s">
        <v>18</v>
      </c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3"/>
      <c r="Z8" s="3"/>
      <c r="AA8" s="3"/>
      <c r="AB8" s="3"/>
      <c r="AC8" s="3"/>
      <c r="AD8" s="3"/>
      <c r="AE8" s="4"/>
    </row>
    <row r="9" spans="1:31" x14ac:dyDescent="0.25">
      <c r="A9" s="180"/>
      <c r="B9" s="175"/>
      <c r="C9" s="188"/>
      <c r="D9" s="188"/>
      <c r="E9" s="188"/>
      <c r="F9" s="168"/>
      <c r="G9" s="168"/>
      <c r="H9" s="168"/>
      <c r="I9" s="168"/>
      <c r="J9" s="166"/>
      <c r="K9" s="168"/>
      <c r="L9" s="7">
        <v>1</v>
      </c>
      <c r="M9" s="7">
        <v>2</v>
      </c>
      <c r="N9" s="7">
        <v>3</v>
      </c>
      <c r="O9" s="7">
        <v>4</v>
      </c>
      <c r="P9" s="7">
        <v>5</v>
      </c>
      <c r="Q9" s="7">
        <v>6</v>
      </c>
      <c r="R9" s="7">
        <v>7</v>
      </c>
      <c r="S9" s="7">
        <v>8</v>
      </c>
      <c r="T9" s="30">
        <v>9</v>
      </c>
      <c r="U9" s="7">
        <v>10</v>
      </c>
      <c r="V9" s="7">
        <v>11</v>
      </c>
      <c r="W9" s="7">
        <v>12</v>
      </c>
      <c r="X9" s="7">
        <v>13</v>
      </c>
      <c r="Y9" s="7">
        <v>14</v>
      </c>
      <c r="Z9" s="7">
        <v>15</v>
      </c>
      <c r="AA9" s="7">
        <v>16</v>
      </c>
      <c r="AB9" s="7">
        <v>17</v>
      </c>
      <c r="AC9" s="7">
        <v>18</v>
      </c>
      <c r="AD9" s="7">
        <v>19</v>
      </c>
      <c r="AE9" s="7">
        <v>20</v>
      </c>
    </row>
    <row r="10" spans="1:31" x14ac:dyDescent="0.25">
      <c r="A10" s="181">
        <v>9</v>
      </c>
      <c r="B10" s="176">
        <v>1</v>
      </c>
      <c r="C10" s="189" t="s">
        <v>574</v>
      </c>
      <c r="D10" s="189" t="s">
        <v>26</v>
      </c>
      <c r="E10" s="189" t="s">
        <v>73</v>
      </c>
      <c r="F10" s="45"/>
      <c r="G10" s="62" t="s">
        <v>28</v>
      </c>
      <c r="H10" s="62">
        <v>11</v>
      </c>
      <c r="I10" s="63" t="s">
        <v>575</v>
      </c>
      <c r="J10" s="46"/>
      <c r="K10" s="61" t="s">
        <v>548</v>
      </c>
      <c r="L10" s="7"/>
      <c r="M10" s="7"/>
      <c r="N10" s="7"/>
      <c r="O10" s="7"/>
      <c r="P10" s="7"/>
      <c r="Q10" s="7"/>
      <c r="R10" s="7"/>
      <c r="S10" s="7"/>
      <c r="T10" s="30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s="27" customFormat="1" x14ac:dyDescent="0.25">
      <c r="A11" s="58">
        <v>6</v>
      </c>
      <c r="B11" s="177">
        <v>2</v>
      </c>
      <c r="C11" s="60" t="s">
        <v>568</v>
      </c>
      <c r="D11" s="60" t="s">
        <v>35</v>
      </c>
      <c r="E11" s="60" t="s">
        <v>43</v>
      </c>
      <c r="F11" s="61"/>
      <c r="G11" s="62" t="s">
        <v>28</v>
      </c>
      <c r="H11" s="62">
        <v>11</v>
      </c>
      <c r="I11" s="63" t="s">
        <v>573</v>
      </c>
      <c r="J11" s="49"/>
      <c r="K11" s="61" t="s">
        <v>548</v>
      </c>
      <c r="L11" s="6"/>
      <c r="M11" s="6"/>
      <c r="N11" s="6"/>
      <c r="O11" s="6"/>
      <c r="P11" s="6"/>
      <c r="Q11" s="6"/>
      <c r="R11" s="6"/>
      <c r="S11" s="6"/>
      <c r="T11" s="47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9" customFormat="1" x14ac:dyDescent="0.25">
      <c r="A12" s="58">
        <v>8</v>
      </c>
      <c r="B12" s="176">
        <v>3</v>
      </c>
      <c r="C12" s="63" t="s">
        <v>571</v>
      </c>
      <c r="D12" s="63" t="s">
        <v>35</v>
      </c>
      <c r="E12" s="63" t="s">
        <v>23</v>
      </c>
      <c r="F12" s="61"/>
      <c r="G12" s="62" t="s">
        <v>28</v>
      </c>
      <c r="H12" s="62">
        <v>11</v>
      </c>
      <c r="I12" s="63" t="s">
        <v>270</v>
      </c>
      <c r="J12" s="49"/>
      <c r="K12" s="61" t="s">
        <v>548</v>
      </c>
      <c r="L12" s="6"/>
      <c r="M12" s="6"/>
      <c r="N12" s="6"/>
      <c r="O12" s="6"/>
      <c r="P12" s="6"/>
      <c r="Q12" s="6"/>
      <c r="R12" s="6"/>
      <c r="S12" s="6"/>
      <c r="T12" s="47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9" customFormat="1" x14ac:dyDescent="0.25">
      <c r="A13" s="182">
        <v>5</v>
      </c>
      <c r="B13" s="177">
        <v>4</v>
      </c>
      <c r="C13" s="190" t="s">
        <v>500</v>
      </c>
      <c r="D13" s="190" t="s">
        <v>19</v>
      </c>
      <c r="E13" s="190" t="s">
        <v>100</v>
      </c>
      <c r="F13" s="65">
        <v>36788</v>
      </c>
      <c r="G13" s="62" t="s">
        <v>28</v>
      </c>
      <c r="H13" s="62">
        <v>11</v>
      </c>
      <c r="I13" s="66" t="s">
        <v>268</v>
      </c>
      <c r="J13" s="64"/>
      <c r="K13" s="61" t="s">
        <v>548</v>
      </c>
      <c r="L13" s="43">
        <v>7</v>
      </c>
      <c r="M13" s="43">
        <v>6</v>
      </c>
      <c r="N13" s="43">
        <v>20</v>
      </c>
      <c r="O13" s="43">
        <v>22</v>
      </c>
      <c r="P13" s="41"/>
      <c r="Q13" s="41"/>
      <c r="R13" s="41"/>
      <c r="S13" s="22"/>
      <c r="T13" s="2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s="27" customFormat="1" x14ac:dyDescent="0.25">
      <c r="A14" s="58">
        <v>6</v>
      </c>
      <c r="B14" s="176">
        <v>5</v>
      </c>
      <c r="C14" s="60" t="s">
        <v>569</v>
      </c>
      <c r="D14" s="60" t="s">
        <v>35</v>
      </c>
      <c r="E14" s="60" t="s">
        <v>23</v>
      </c>
      <c r="F14" s="61"/>
      <c r="G14" s="62" t="s">
        <v>28</v>
      </c>
      <c r="H14" s="62">
        <v>11</v>
      </c>
      <c r="I14" s="63" t="s">
        <v>573</v>
      </c>
      <c r="J14" s="49"/>
      <c r="K14" s="61" t="s">
        <v>548</v>
      </c>
      <c r="L14" s="6"/>
      <c r="M14" s="6"/>
      <c r="N14" s="6"/>
      <c r="O14" s="6"/>
      <c r="P14" s="6"/>
      <c r="Q14" s="6"/>
      <c r="R14" s="6"/>
      <c r="S14" s="6"/>
      <c r="T14" s="4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s="9" customFormat="1" x14ac:dyDescent="0.25">
      <c r="A15" s="182">
        <v>8</v>
      </c>
      <c r="B15" s="177">
        <v>6</v>
      </c>
      <c r="C15" s="83" t="s">
        <v>510</v>
      </c>
      <c r="D15" s="83" t="s">
        <v>33</v>
      </c>
      <c r="E15" s="83" t="s">
        <v>115</v>
      </c>
      <c r="F15" s="67">
        <v>36607</v>
      </c>
      <c r="G15" s="62" t="s">
        <v>28</v>
      </c>
      <c r="H15" s="62">
        <v>11</v>
      </c>
      <c r="I15" s="68" t="s">
        <v>173</v>
      </c>
      <c r="J15" s="75"/>
      <c r="K15" s="61" t="s">
        <v>548</v>
      </c>
      <c r="L15" s="42">
        <v>7</v>
      </c>
      <c r="M15" s="42">
        <v>6</v>
      </c>
      <c r="N15" s="42">
        <v>21</v>
      </c>
      <c r="O15" s="42">
        <v>13</v>
      </c>
      <c r="P15" s="42">
        <v>6</v>
      </c>
      <c r="Q15" s="42"/>
      <c r="R15" s="42"/>
      <c r="S15" s="22"/>
      <c r="T15" s="2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s="9" customFormat="1" x14ac:dyDescent="0.25">
      <c r="A16" s="182">
        <v>5</v>
      </c>
      <c r="B16" s="176">
        <v>7</v>
      </c>
      <c r="C16" s="190" t="s">
        <v>527</v>
      </c>
      <c r="D16" s="190" t="s">
        <v>528</v>
      </c>
      <c r="E16" s="190" t="s">
        <v>97</v>
      </c>
      <c r="F16" s="65">
        <v>36874</v>
      </c>
      <c r="G16" s="62" t="s">
        <v>28</v>
      </c>
      <c r="H16" s="62">
        <v>11</v>
      </c>
      <c r="I16" s="66" t="s">
        <v>268</v>
      </c>
      <c r="J16" s="64"/>
      <c r="K16" s="61" t="s">
        <v>548</v>
      </c>
      <c r="L16" s="43">
        <v>3</v>
      </c>
      <c r="M16" s="43">
        <v>6</v>
      </c>
      <c r="N16" s="43">
        <v>20</v>
      </c>
      <c r="O16" s="43">
        <v>20</v>
      </c>
      <c r="P16" s="41"/>
      <c r="Q16" s="41"/>
      <c r="R16" s="41"/>
      <c r="S16" s="22"/>
      <c r="T16" s="2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9" customFormat="1" x14ac:dyDescent="0.25">
      <c r="A17" s="182">
        <v>6</v>
      </c>
      <c r="B17" s="177">
        <v>8</v>
      </c>
      <c r="C17" s="56" t="s">
        <v>149</v>
      </c>
      <c r="D17" s="56" t="s">
        <v>110</v>
      </c>
      <c r="E17" s="56" t="s">
        <v>81</v>
      </c>
      <c r="F17" s="69">
        <v>36983</v>
      </c>
      <c r="G17" s="62" t="s">
        <v>28</v>
      </c>
      <c r="H17" s="62">
        <v>11</v>
      </c>
      <c r="I17" s="70" t="s">
        <v>134</v>
      </c>
      <c r="J17" s="73"/>
      <c r="K17" s="61" t="s">
        <v>548</v>
      </c>
      <c r="L17" s="37">
        <v>10</v>
      </c>
      <c r="M17" s="37">
        <v>7</v>
      </c>
      <c r="N17" s="37">
        <v>15</v>
      </c>
      <c r="O17" s="37">
        <v>6</v>
      </c>
      <c r="P17" s="37">
        <v>18</v>
      </c>
      <c r="Q17" s="37">
        <v>6</v>
      </c>
      <c r="R17" s="37"/>
      <c r="S17" s="22"/>
      <c r="T17" s="2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9" customFormat="1" x14ac:dyDescent="0.25">
      <c r="A18" s="182">
        <v>5</v>
      </c>
      <c r="B18" s="176">
        <v>9</v>
      </c>
      <c r="C18" s="190" t="s">
        <v>252</v>
      </c>
      <c r="D18" s="190" t="s">
        <v>19</v>
      </c>
      <c r="E18" s="190" t="s">
        <v>56</v>
      </c>
      <c r="F18" s="65">
        <v>36983</v>
      </c>
      <c r="G18" s="62" t="s">
        <v>28</v>
      </c>
      <c r="H18" s="62">
        <v>11</v>
      </c>
      <c r="I18" s="66" t="s">
        <v>268</v>
      </c>
      <c r="J18" s="64"/>
      <c r="K18" s="61" t="s">
        <v>548</v>
      </c>
      <c r="L18" s="43">
        <v>8</v>
      </c>
      <c r="M18" s="43">
        <v>6</v>
      </c>
      <c r="N18" s="43">
        <v>23</v>
      </c>
      <c r="O18" s="43">
        <v>22</v>
      </c>
      <c r="P18" s="41"/>
      <c r="Q18" s="41"/>
      <c r="R18" s="41"/>
      <c r="S18" s="22"/>
      <c r="T18" s="2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27" customFormat="1" x14ac:dyDescent="0.25">
      <c r="A19" s="58">
        <v>9</v>
      </c>
      <c r="B19" s="177">
        <v>10</v>
      </c>
      <c r="C19" s="60" t="s">
        <v>566</v>
      </c>
      <c r="D19" s="60" t="s">
        <v>416</v>
      </c>
      <c r="E19" s="60" t="s">
        <v>63</v>
      </c>
      <c r="F19" s="61"/>
      <c r="G19" s="62" t="s">
        <v>28</v>
      </c>
      <c r="H19" s="62">
        <v>11</v>
      </c>
      <c r="I19" s="63" t="s">
        <v>561</v>
      </c>
      <c r="J19" s="49"/>
      <c r="K19" s="61" t="s">
        <v>548</v>
      </c>
      <c r="L19" s="6"/>
      <c r="M19" s="6"/>
      <c r="N19" s="6"/>
      <c r="O19" s="6"/>
      <c r="P19" s="6"/>
      <c r="Q19" s="6"/>
      <c r="R19" s="6"/>
      <c r="S19" s="6"/>
      <c r="T19" s="47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s="27" customFormat="1" x14ac:dyDescent="0.25">
      <c r="A20" s="58">
        <v>9</v>
      </c>
      <c r="B20" s="176">
        <v>11</v>
      </c>
      <c r="C20" s="60" t="s">
        <v>567</v>
      </c>
      <c r="D20" s="60" t="s">
        <v>47</v>
      </c>
      <c r="E20" s="60" t="s">
        <v>81</v>
      </c>
      <c r="F20" s="61"/>
      <c r="G20" s="62" t="s">
        <v>28</v>
      </c>
      <c r="H20" s="62">
        <v>11</v>
      </c>
      <c r="I20" s="63" t="s">
        <v>572</v>
      </c>
      <c r="J20" s="49"/>
      <c r="K20" s="61" t="s">
        <v>548</v>
      </c>
      <c r="L20" s="6"/>
      <c r="M20" s="6"/>
      <c r="N20" s="6"/>
      <c r="O20" s="6"/>
      <c r="P20" s="6"/>
      <c r="Q20" s="6"/>
      <c r="R20" s="6"/>
      <c r="S20" s="6"/>
      <c r="T20" s="47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s="27" customFormat="1" x14ac:dyDescent="0.25">
      <c r="A21" s="182">
        <v>8</v>
      </c>
      <c r="B21" s="177">
        <v>12</v>
      </c>
      <c r="C21" s="75" t="s">
        <v>520</v>
      </c>
      <c r="D21" s="75" t="s">
        <v>75</v>
      </c>
      <c r="E21" s="75" t="s">
        <v>73</v>
      </c>
      <c r="F21" s="67">
        <v>36686</v>
      </c>
      <c r="G21" s="62" t="s">
        <v>28</v>
      </c>
      <c r="H21" s="62">
        <v>11</v>
      </c>
      <c r="I21" s="72" t="s">
        <v>173</v>
      </c>
      <c r="J21" s="71"/>
      <c r="K21" s="61" t="s">
        <v>548</v>
      </c>
      <c r="L21" s="42">
        <v>7</v>
      </c>
      <c r="M21" s="42">
        <v>6</v>
      </c>
      <c r="N21" s="42">
        <v>19</v>
      </c>
      <c r="O21" s="42">
        <v>15</v>
      </c>
      <c r="P21" s="42">
        <v>4</v>
      </c>
      <c r="Q21" s="42"/>
      <c r="R21" s="42"/>
      <c r="S21" s="22"/>
      <c r="T21" s="2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9" customFormat="1" x14ac:dyDescent="0.25">
      <c r="A22" s="182">
        <v>5</v>
      </c>
      <c r="B22" s="176">
        <v>13</v>
      </c>
      <c r="C22" s="190" t="s">
        <v>495</v>
      </c>
      <c r="D22" s="190" t="s">
        <v>102</v>
      </c>
      <c r="E22" s="190" t="s">
        <v>126</v>
      </c>
      <c r="F22" s="65">
        <v>36697</v>
      </c>
      <c r="G22" s="62" t="s">
        <v>28</v>
      </c>
      <c r="H22" s="62">
        <v>11</v>
      </c>
      <c r="I22" s="66" t="s">
        <v>268</v>
      </c>
      <c r="J22" s="64"/>
      <c r="K22" s="61" t="s">
        <v>548</v>
      </c>
      <c r="L22" s="43">
        <v>9</v>
      </c>
      <c r="M22" s="43">
        <v>5</v>
      </c>
      <c r="N22" s="43">
        <v>21</v>
      </c>
      <c r="O22" s="43">
        <v>24</v>
      </c>
      <c r="P22" s="41"/>
      <c r="Q22" s="41"/>
      <c r="R22" s="41"/>
      <c r="S22" s="22"/>
      <c r="T22" s="2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9" customFormat="1" x14ac:dyDescent="0.25">
      <c r="A23" s="58">
        <v>3</v>
      </c>
      <c r="B23" s="177">
        <v>14</v>
      </c>
      <c r="C23" s="60" t="s">
        <v>337</v>
      </c>
      <c r="D23" s="60" t="s">
        <v>124</v>
      </c>
      <c r="E23" s="60" t="s">
        <v>73</v>
      </c>
      <c r="F23" s="61"/>
      <c r="G23" s="62" t="s">
        <v>28</v>
      </c>
      <c r="H23" s="62">
        <v>11</v>
      </c>
      <c r="I23" s="63" t="s">
        <v>553</v>
      </c>
      <c r="J23" s="49"/>
      <c r="K23" s="61" t="s">
        <v>548</v>
      </c>
      <c r="L23" s="6"/>
      <c r="M23" s="6"/>
      <c r="N23" s="6"/>
      <c r="O23" s="6"/>
      <c r="P23" s="6"/>
      <c r="Q23" s="6"/>
      <c r="R23" s="6"/>
      <c r="S23" s="6"/>
      <c r="T23" s="4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s="9" customFormat="1" x14ac:dyDescent="0.25">
      <c r="A24" s="182">
        <v>6</v>
      </c>
      <c r="B24" s="176">
        <v>15</v>
      </c>
      <c r="C24" s="56" t="s">
        <v>257</v>
      </c>
      <c r="D24" s="56" t="s">
        <v>50</v>
      </c>
      <c r="E24" s="56" t="s">
        <v>529</v>
      </c>
      <c r="F24" s="69">
        <v>36724</v>
      </c>
      <c r="G24" s="62" t="s">
        <v>28</v>
      </c>
      <c r="H24" s="62">
        <v>11</v>
      </c>
      <c r="I24" s="70" t="s">
        <v>414</v>
      </c>
      <c r="J24" s="73"/>
      <c r="K24" s="61" t="s">
        <v>548</v>
      </c>
      <c r="L24" s="37">
        <v>6</v>
      </c>
      <c r="M24" s="37">
        <v>6</v>
      </c>
      <c r="N24" s="37">
        <v>10</v>
      </c>
      <c r="O24" s="37">
        <v>8</v>
      </c>
      <c r="P24" s="37">
        <v>17</v>
      </c>
      <c r="Q24" s="37">
        <v>2</v>
      </c>
      <c r="R24" s="37"/>
      <c r="S24" s="22"/>
      <c r="T24" s="2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9" customFormat="1" x14ac:dyDescent="0.25">
      <c r="A25" s="58">
        <v>4</v>
      </c>
      <c r="B25" s="177">
        <v>16</v>
      </c>
      <c r="C25" s="191" t="s">
        <v>570</v>
      </c>
      <c r="D25" s="191" t="s">
        <v>47</v>
      </c>
      <c r="E25" s="60" t="s">
        <v>147</v>
      </c>
      <c r="F25" s="61"/>
      <c r="G25" s="62" t="s">
        <v>28</v>
      </c>
      <c r="H25" s="62">
        <v>11</v>
      </c>
      <c r="I25" s="63" t="s">
        <v>409</v>
      </c>
      <c r="J25" s="49"/>
      <c r="K25" s="61" t="s">
        <v>548</v>
      </c>
      <c r="L25" s="6"/>
      <c r="M25" s="6"/>
      <c r="N25" s="6"/>
      <c r="O25" s="6"/>
      <c r="P25" s="6"/>
      <c r="Q25" s="6"/>
      <c r="R25" s="6"/>
      <c r="S25" s="6"/>
      <c r="T25" s="4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s="9" customFormat="1" x14ac:dyDescent="0.25">
      <c r="A26" s="182">
        <v>8</v>
      </c>
      <c r="B26" s="176">
        <v>17</v>
      </c>
      <c r="C26" s="75" t="s">
        <v>487</v>
      </c>
      <c r="D26" s="75" t="s">
        <v>72</v>
      </c>
      <c r="E26" s="75" t="s">
        <v>488</v>
      </c>
      <c r="F26" s="67">
        <v>37253</v>
      </c>
      <c r="G26" s="62" t="s">
        <v>28</v>
      </c>
      <c r="H26" s="62">
        <v>11</v>
      </c>
      <c r="I26" s="72" t="s">
        <v>489</v>
      </c>
      <c r="J26" s="71"/>
      <c r="K26" s="74">
        <f>L26+M26+N26+O26+P26</f>
        <v>66</v>
      </c>
      <c r="L26" s="40">
        <v>10</v>
      </c>
      <c r="M26" s="40">
        <v>7</v>
      </c>
      <c r="N26" s="40">
        <v>25</v>
      </c>
      <c r="O26" s="40">
        <v>20</v>
      </c>
      <c r="P26" s="40">
        <v>4</v>
      </c>
      <c r="Q26" s="40"/>
      <c r="R26" s="40"/>
      <c r="S26" s="22"/>
      <c r="T26" s="2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9" customFormat="1" x14ac:dyDescent="0.25">
      <c r="A27" s="58">
        <v>2</v>
      </c>
      <c r="B27" s="177">
        <v>18</v>
      </c>
      <c r="C27" s="75" t="s">
        <v>531</v>
      </c>
      <c r="D27" s="75" t="s">
        <v>532</v>
      </c>
      <c r="E27" s="75" t="s">
        <v>159</v>
      </c>
      <c r="F27" s="76"/>
      <c r="G27" s="62" t="s">
        <v>28</v>
      </c>
      <c r="H27" s="62">
        <v>11</v>
      </c>
      <c r="I27" s="77" t="s">
        <v>197</v>
      </c>
      <c r="J27" s="62"/>
      <c r="K27" s="76">
        <f>SUM(L27+M27+N27+O27)</f>
        <v>66</v>
      </c>
      <c r="L27" s="15">
        <v>10</v>
      </c>
      <c r="M27" s="15">
        <v>7</v>
      </c>
      <c r="N27" s="15">
        <v>25</v>
      </c>
      <c r="O27" s="15">
        <v>24</v>
      </c>
      <c r="P27" s="22"/>
      <c r="Q27" s="22"/>
      <c r="R27" s="22"/>
      <c r="S27" s="22"/>
      <c r="T27" s="24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s="9" customFormat="1" x14ac:dyDescent="0.25">
      <c r="A28" s="182">
        <v>9</v>
      </c>
      <c r="B28" s="176">
        <v>19</v>
      </c>
      <c r="C28" s="79" t="s">
        <v>490</v>
      </c>
      <c r="D28" s="79" t="s">
        <v>41</v>
      </c>
      <c r="E28" s="79" t="s">
        <v>42</v>
      </c>
      <c r="F28" s="69">
        <v>36864</v>
      </c>
      <c r="G28" s="62" t="s">
        <v>28</v>
      </c>
      <c r="H28" s="62">
        <v>11</v>
      </c>
      <c r="I28" s="66" t="s">
        <v>25</v>
      </c>
      <c r="J28" s="79"/>
      <c r="K28" s="73">
        <f>SUM(L28+M28+N28+O28+P28)</f>
        <v>65</v>
      </c>
      <c r="L28" s="37">
        <v>10</v>
      </c>
      <c r="M28" s="37">
        <v>7</v>
      </c>
      <c r="N28" s="37">
        <v>15</v>
      </c>
      <c r="O28" s="37">
        <v>10</v>
      </c>
      <c r="P28" s="37">
        <v>23</v>
      </c>
      <c r="Q28" s="41"/>
      <c r="R28" s="12"/>
      <c r="S28" s="12"/>
      <c r="T28" s="26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9" customFormat="1" x14ac:dyDescent="0.25">
      <c r="A29" s="58">
        <v>2</v>
      </c>
      <c r="B29" s="177">
        <v>20</v>
      </c>
      <c r="C29" s="75" t="s">
        <v>533</v>
      </c>
      <c r="D29" s="75" t="s">
        <v>534</v>
      </c>
      <c r="E29" s="75" t="s">
        <v>413</v>
      </c>
      <c r="F29" s="76"/>
      <c r="G29" s="62" t="s">
        <v>28</v>
      </c>
      <c r="H29" s="62">
        <v>11</v>
      </c>
      <c r="I29" s="77" t="s">
        <v>197</v>
      </c>
      <c r="J29" s="62"/>
      <c r="K29" s="76">
        <f>SUM(L29+M29+N29+O29)</f>
        <v>65</v>
      </c>
      <c r="L29" s="15">
        <v>10</v>
      </c>
      <c r="M29" s="15">
        <v>7</v>
      </c>
      <c r="N29" s="15">
        <v>25</v>
      </c>
      <c r="O29" s="15">
        <v>23</v>
      </c>
      <c r="P29" s="22"/>
      <c r="Q29" s="22"/>
      <c r="R29" s="22"/>
      <c r="S29" s="22"/>
      <c r="T29" s="24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9" customFormat="1" x14ac:dyDescent="0.25">
      <c r="A30" s="182">
        <v>8</v>
      </c>
      <c r="B30" s="176">
        <v>21</v>
      </c>
      <c r="C30" s="83" t="s">
        <v>491</v>
      </c>
      <c r="D30" s="83" t="s">
        <v>62</v>
      </c>
      <c r="E30" s="83" t="s">
        <v>81</v>
      </c>
      <c r="F30" s="67">
        <v>36708</v>
      </c>
      <c r="G30" s="62" t="s">
        <v>28</v>
      </c>
      <c r="H30" s="62">
        <v>11</v>
      </c>
      <c r="I30" s="68" t="s">
        <v>173</v>
      </c>
      <c r="J30" s="71"/>
      <c r="K30" s="74">
        <f>L30+M30+N30+O30+P30</f>
        <v>63</v>
      </c>
      <c r="L30" s="42">
        <v>9</v>
      </c>
      <c r="M30" s="42">
        <v>6</v>
      </c>
      <c r="N30" s="42">
        <v>25</v>
      </c>
      <c r="O30" s="42">
        <v>17</v>
      </c>
      <c r="P30" s="42">
        <v>6</v>
      </c>
      <c r="Q30" s="42"/>
      <c r="R30" s="42"/>
      <c r="S30" s="22"/>
      <c r="T30" s="2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9" customFormat="1" x14ac:dyDescent="0.25">
      <c r="A31" s="58">
        <v>2</v>
      </c>
      <c r="B31" s="177">
        <v>22</v>
      </c>
      <c r="C31" s="75" t="s">
        <v>535</v>
      </c>
      <c r="D31" s="75" t="s">
        <v>133</v>
      </c>
      <c r="E31" s="75" t="s">
        <v>67</v>
      </c>
      <c r="F31" s="76"/>
      <c r="G31" s="62" t="s">
        <v>28</v>
      </c>
      <c r="H31" s="62">
        <v>11</v>
      </c>
      <c r="I31" s="77" t="s">
        <v>187</v>
      </c>
      <c r="J31" s="62"/>
      <c r="K31" s="76">
        <f>SUM(L31+M31+N31+O31)</f>
        <v>63</v>
      </c>
      <c r="L31" s="15">
        <v>9</v>
      </c>
      <c r="M31" s="15">
        <v>6</v>
      </c>
      <c r="N31" s="15">
        <v>25</v>
      </c>
      <c r="O31" s="15">
        <v>23</v>
      </c>
      <c r="P31" s="22"/>
      <c r="Q31" s="22"/>
      <c r="R31" s="22"/>
      <c r="S31" s="22"/>
      <c r="T31" s="24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9" customFormat="1" x14ac:dyDescent="0.25">
      <c r="A32" s="182">
        <v>6</v>
      </c>
      <c r="B32" s="176">
        <v>23</v>
      </c>
      <c r="C32" s="56" t="s">
        <v>492</v>
      </c>
      <c r="D32" s="56" t="s">
        <v>41</v>
      </c>
      <c r="E32" s="56" t="s">
        <v>65</v>
      </c>
      <c r="F32" s="69">
        <v>36675</v>
      </c>
      <c r="G32" s="62" t="s">
        <v>28</v>
      </c>
      <c r="H32" s="62">
        <v>11</v>
      </c>
      <c r="I32" s="70" t="s">
        <v>171</v>
      </c>
      <c r="J32" s="73"/>
      <c r="K32" s="73">
        <f>SUM(L32:AE32)</f>
        <v>62</v>
      </c>
      <c r="L32" s="37">
        <v>9</v>
      </c>
      <c r="M32" s="37">
        <v>7</v>
      </c>
      <c r="N32" s="37">
        <v>13</v>
      </c>
      <c r="O32" s="37">
        <v>9</v>
      </c>
      <c r="P32" s="37">
        <v>18</v>
      </c>
      <c r="Q32" s="37">
        <v>6</v>
      </c>
      <c r="R32" s="37"/>
      <c r="S32" s="22"/>
      <c r="T32" s="2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9" customFormat="1" x14ac:dyDescent="0.25">
      <c r="A33" s="58">
        <v>2</v>
      </c>
      <c r="B33" s="177">
        <v>24</v>
      </c>
      <c r="C33" s="60" t="s">
        <v>249</v>
      </c>
      <c r="D33" s="60" t="s">
        <v>82</v>
      </c>
      <c r="E33" s="60" t="s">
        <v>32</v>
      </c>
      <c r="F33" s="76"/>
      <c r="G33" s="62" t="s">
        <v>28</v>
      </c>
      <c r="H33" s="62">
        <v>11</v>
      </c>
      <c r="I33" s="77" t="s">
        <v>187</v>
      </c>
      <c r="J33" s="62"/>
      <c r="K33" s="76">
        <f>SUM(L33+M33+N33+O33)</f>
        <v>61</v>
      </c>
      <c r="L33" s="15">
        <v>8</v>
      </c>
      <c r="M33" s="15">
        <v>6</v>
      </c>
      <c r="N33" s="15">
        <v>23</v>
      </c>
      <c r="O33" s="15">
        <v>24</v>
      </c>
      <c r="P33" s="22"/>
      <c r="Q33" s="22"/>
      <c r="R33" s="22"/>
      <c r="S33" s="22"/>
      <c r="T33" s="24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9" customFormat="1" x14ac:dyDescent="0.25">
      <c r="A34" s="182">
        <v>8</v>
      </c>
      <c r="B34" s="176">
        <v>25</v>
      </c>
      <c r="C34" s="75" t="s">
        <v>493</v>
      </c>
      <c r="D34" s="75" t="s">
        <v>190</v>
      </c>
      <c r="E34" s="75" t="s">
        <v>27</v>
      </c>
      <c r="F34" s="67">
        <v>36586</v>
      </c>
      <c r="G34" s="62" t="s">
        <v>28</v>
      </c>
      <c r="H34" s="62">
        <v>11</v>
      </c>
      <c r="I34" s="72" t="s">
        <v>270</v>
      </c>
      <c r="J34" s="71"/>
      <c r="K34" s="74">
        <f>L34+M34+N34+O34+P34</f>
        <v>61</v>
      </c>
      <c r="L34" s="40">
        <v>9</v>
      </c>
      <c r="M34" s="40">
        <v>4</v>
      </c>
      <c r="N34" s="40">
        <v>23</v>
      </c>
      <c r="O34" s="40">
        <v>19</v>
      </c>
      <c r="P34" s="40">
        <v>6</v>
      </c>
      <c r="Q34" s="40"/>
      <c r="R34" s="40"/>
      <c r="S34" s="22"/>
      <c r="T34" s="2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9" customFormat="1" x14ac:dyDescent="0.25">
      <c r="A35" s="58">
        <v>2</v>
      </c>
      <c r="B35" s="177">
        <v>26</v>
      </c>
      <c r="C35" s="75" t="s">
        <v>536</v>
      </c>
      <c r="D35" s="75" t="s">
        <v>143</v>
      </c>
      <c r="E35" s="75" t="s">
        <v>81</v>
      </c>
      <c r="F35" s="76"/>
      <c r="G35" s="62" t="s">
        <v>28</v>
      </c>
      <c r="H35" s="62">
        <v>11</v>
      </c>
      <c r="I35" s="77" t="s">
        <v>240</v>
      </c>
      <c r="J35" s="62"/>
      <c r="K35" s="76">
        <f>SUM(L35+M35+N35+O35)</f>
        <v>61</v>
      </c>
      <c r="L35" s="15">
        <v>10</v>
      </c>
      <c r="M35" s="15">
        <v>7</v>
      </c>
      <c r="N35" s="15">
        <v>21</v>
      </c>
      <c r="O35" s="15">
        <v>23</v>
      </c>
      <c r="P35" s="22"/>
      <c r="Q35" s="22"/>
      <c r="R35" s="22"/>
      <c r="S35" s="22"/>
      <c r="T35" s="24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9" customFormat="1" x14ac:dyDescent="0.25">
      <c r="A36" s="58">
        <v>2</v>
      </c>
      <c r="B36" s="176">
        <v>27</v>
      </c>
      <c r="C36" s="75" t="s">
        <v>251</v>
      </c>
      <c r="D36" s="75" t="s">
        <v>62</v>
      </c>
      <c r="E36" s="75" t="s">
        <v>43</v>
      </c>
      <c r="F36" s="76"/>
      <c r="G36" s="62" t="s">
        <v>28</v>
      </c>
      <c r="H36" s="62">
        <v>11</v>
      </c>
      <c r="I36" s="77" t="s">
        <v>187</v>
      </c>
      <c r="J36" s="62"/>
      <c r="K36" s="76">
        <f>SUM(L36+M36+N36+O36)</f>
        <v>61</v>
      </c>
      <c r="L36" s="15">
        <v>8</v>
      </c>
      <c r="M36" s="15">
        <v>5</v>
      </c>
      <c r="N36" s="15">
        <v>24</v>
      </c>
      <c r="O36" s="15">
        <v>24</v>
      </c>
      <c r="P36" s="22"/>
      <c r="Q36" s="22"/>
      <c r="R36" s="22"/>
      <c r="S36" s="22"/>
      <c r="T36" s="24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9" customFormat="1" x14ac:dyDescent="0.25">
      <c r="A37" s="58">
        <v>2</v>
      </c>
      <c r="B37" s="177">
        <v>28</v>
      </c>
      <c r="C37" s="75" t="s">
        <v>537</v>
      </c>
      <c r="D37" s="75" t="s">
        <v>35</v>
      </c>
      <c r="E37" s="75" t="s">
        <v>42</v>
      </c>
      <c r="F37" s="76"/>
      <c r="G37" s="62" t="s">
        <v>28</v>
      </c>
      <c r="H37" s="62">
        <v>11</v>
      </c>
      <c r="I37" s="77" t="s">
        <v>187</v>
      </c>
      <c r="J37" s="62"/>
      <c r="K37" s="76">
        <f>SUM(L37+M37+N37+O37)</f>
        <v>60</v>
      </c>
      <c r="L37" s="15">
        <v>9</v>
      </c>
      <c r="M37" s="15">
        <v>6</v>
      </c>
      <c r="N37" s="15">
        <v>21</v>
      </c>
      <c r="O37" s="15">
        <v>24</v>
      </c>
      <c r="P37" s="22"/>
      <c r="Q37" s="22"/>
      <c r="R37" s="22"/>
      <c r="S37" s="22"/>
      <c r="T37" s="2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9" customFormat="1" x14ac:dyDescent="0.25">
      <c r="A38" s="182">
        <v>8</v>
      </c>
      <c r="B38" s="176">
        <v>29</v>
      </c>
      <c r="C38" s="75" t="s">
        <v>494</v>
      </c>
      <c r="D38" s="75" t="s">
        <v>151</v>
      </c>
      <c r="E38" s="75" t="s">
        <v>165</v>
      </c>
      <c r="F38" s="67">
        <v>36757</v>
      </c>
      <c r="G38" s="62" t="s">
        <v>28</v>
      </c>
      <c r="H38" s="62">
        <v>11</v>
      </c>
      <c r="I38" s="72" t="s">
        <v>270</v>
      </c>
      <c r="J38" s="71"/>
      <c r="K38" s="74">
        <f>L38+M38+N38+O38+P38</f>
        <v>60</v>
      </c>
      <c r="L38" s="40">
        <v>9</v>
      </c>
      <c r="M38" s="40">
        <v>7</v>
      </c>
      <c r="N38" s="40">
        <v>19</v>
      </c>
      <c r="O38" s="40">
        <v>19</v>
      </c>
      <c r="P38" s="40">
        <v>6</v>
      </c>
      <c r="Q38" s="40"/>
      <c r="R38" s="40"/>
      <c r="S38" s="22"/>
      <c r="T38" s="2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9" customFormat="1" x14ac:dyDescent="0.25">
      <c r="A39" s="182">
        <v>8</v>
      </c>
      <c r="B39" s="177">
        <v>30</v>
      </c>
      <c r="C39" s="83" t="s">
        <v>497</v>
      </c>
      <c r="D39" s="83" t="s">
        <v>133</v>
      </c>
      <c r="E39" s="83" t="s">
        <v>56</v>
      </c>
      <c r="F39" s="67">
        <v>36733</v>
      </c>
      <c r="G39" s="62" t="s">
        <v>28</v>
      </c>
      <c r="H39" s="62">
        <v>11</v>
      </c>
      <c r="I39" s="68" t="s">
        <v>173</v>
      </c>
      <c r="J39" s="71"/>
      <c r="K39" s="74">
        <f>L39+M39+N39+O39+P39</f>
        <v>59</v>
      </c>
      <c r="L39" s="42">
        <v>8</v>
      </c>
      <c r="M39" s="42">
        <v>5</v>
      </c>
      <c r="N39" s="42">
        <v>24</v>
      </c>
      <c r="O39" s="42">
        <v>17</v>
      </c>
      <c r="P39" s="42">
        <v>5</v>
      </c>
      <c r="Q39" s="42"/>
      <c r="R39" s="42"/>
      <c r="S39" s="22"/>
      <c r="T39" s="2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9" customFormat="1" x14ac:dyDescent="0.25">
      <c r="A40" s="182">
        <v>6</v>
      </c>
      <c r="B40" s="176">
        <v>31</v>
      </c>
      <c r="C40" s="56" t="s">
        <v>496</v>
      </c>
      <c r="D40" s="56" t="s">
        <v>62</v>
      </c>
      <c r="E40" s="56" t="s">
        <v>115</v>
      </c>
      <c r="F40" s="69">
        <v>36811</v>
      </c>
      <c r="G40" s="62" t="s">
        <v>28</v>
      </c>
      <c r="H40" s="62">
        <v>11</v>
      </c>
      <c r="I40" s="70" t="s">
        <v>171</v>
      </c>
      <c r="J40" s="73"/>
      <c r="K40" s="73">
        <f>SUM(L40:AE40)</f>
        <v>59</v>
      </c>
      <c r="L40" s="37">
        <v>9</v>
      </c>
      <c r="M40" s="37">
        <v>6</v>
      </c>
      <c r="N40" s="37">
        <v>12</v>
      </c>
      <c r="O40" s="37">
        <v>8</v>
      </c>
      <c r="P40" s="37">
        <v>18</v>
      </c>
      <c r="Q40" s="37">
        <v>6</v>
      </c>
      <c r="R40" s="37"/>
      <c r="S40" s="22"/>
      <c r="T40" s="24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9" customFormat="1" x14ac:dyDescent="0.25">
      <c r="A41" s="182">
        <v>6</v>
      </c>
      <c r="B41" s="177">
        <v>32</v>
      </c>
      <c r="C41" s="56" t="s">
        <v>498</v>
      </c>
      <c r="D41" s="56" t="s">
        <v>26</v>
      </c>
      <c r="E41" s="56" t="s">
        <v>167</v>
      </c>
      <c r="F41" s="69">
        <v>36977</v>
      </c>
      <c r="G41" s="62" t="s">
        <v>28</v>
      </c>
      <c r="H41" s="62">
        <v>11</v>
      </c>
      <c r="I41" s="70" t="s">
        <v>134</v>
      </c>
      <c r="J41" s="73"/>
      <c r="K41" s="73">
        <f>SUM(L41:AE41)</f>
        <v>57</v>
      </c>
      <c r="L41" s="37">
        <v>10</v>
      </c>
      <c r="M41" s="37">
        <v>7</v>
      </c>
      <c r="N41" s="37">
        <v>15</v>
      </c>
      <c r="O41" s="37">
        <v>5</v>
      </c>
      <c r="P41" s="37">
        <v>14</v>
      </c>
      <c r="Q41" s="37">
        <v>6</v>
      </c>
      <c r="R41" s="37"/>
      <c r="S41" s="22"/>
      <c r="T41" s="2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s="9" customFormat="1" x14ac:dyDescent="0.25">
      <c r="A42" s="182">
        <v>8</v>
      </c>
      <c r="B42" s="176">
        <v>33</v>
      </c>
      <c r="C42" s="83" t="s">
        <v>499</v>
      </c>
      <c r="D42" s="83" t="s">
        <v>41</v>
      </c>
      <c r="E42" s="83" t="s">
        <v>23</v>
      </c>
      <c r="F42" s="67">
        <v>36664</v>
      </c>
      <c r="G42" s="62" t="s">
        <v>28</v>
      </c>
      <c r="H42" s="62">
        <v>11</v>
      </c>
      <c r="I42" s="68" t="s">
        <v>173</v>
      </c>
      <c r="J42" s="75"/>
      <c r="K42" s="74">
        <f>L42+M42+N42+O42+P42</f>
        <v>56</v>
      </c>
      <c r="L42" s="42">
        <v>8</v>
      </c>
      <c r="M42" s="42">
        <v>4</v>
      </c>
      <c r="N42" s="42">
        <v>23</v>
      </c>
      <c r="O42" s="42">
        <v>15</v>
      </c>
      <c r="P42" s="42">
        <v>6</v>
      </c>
      <c r="Q42" s="42"/>
      <c r="R42" s="42"/>
      <c r="S42" s="22"/>
      <c r="T42" s="2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s="9" customFormat="1" x14ac:dyDescent="0.25">
      <c r="A43" s="182">
        <v>8</v>
      </c>
      <c r="B43" s="177">
        <v>34</v>
      </c>
      <c r="C43" s="75" t="s">
        <v>131</v>
      </c>
      <c r="D43" s="75" t="s">
        <v>114</v>
      </c>
      <c r="E43" s="75" t="s">
        <v>27</v>
      </c>
      <c r="F43" s="67">
        <v>36664</v>
      </c>
      <c r="G43" s="62" t="s">
        <v>28</v>
      </c>
      <c r="H43" s="62">
        <v>11</v>
      </c>
      <c r="I43" s="72" t="s">
        <v>331</v>
      </c>
      <c r="J43" s="71"/>
      <c r="K43" s="74">
        <f>L43+M43+N43+O43+P43</f>
        <v>56</v>
      </c>
      <c r="L43" s="40">
        <v>9</v>
      </c>
      <c r="M43" s="40">
        <v>5</v>
      </c>
      <c r="N43" s="40">
        <v>19</v>
      </c>
      <c r="O43" s="40">
        <v>17</v>
      </c>
      <c r="P43" s="40">
        <v>6</v>
      </c>
      <c r="Q43" s="40"/>
      <c r="R43" s="40"/>
      <c r="S43" s="22"/>
      <c r="T43" s="2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s="9" customFormat="1" x14ac:dyDescent="0.25">
      <c r="A44" s="182">
        <v>8</v>
      </c>
      <c r="B44" s="176">
        <v>35</v>
      </c>
      <c r="C44" s="75" t="s">
        <v>411</v>
      </c>
      <c r="D44" s="75" t="s">
        <v>128</v>
      </c>
      <c r="E44" s="75" t="s">
        <v>73</v>
      </c>
      <c r="F44" s="67">
        <v>36791</v>
      </c>
      <c r="G44" s="62" t="s">
        <v>28</v>
      </c>
      <c r="H44" s="62">
        <v>11</v>
      </c>
      <c r="I44" s="72" t="s">
        <v>181</v>
      </c>
      <c r="J44" s="71"/>
      <c r="K44" s="74">
        <f>L44+M44+N44+O44+P44</f>
        <v>56</v>
      </c>
      <c r="L44" s="40">
        <v>8</v>
      </c>
      <c r="M44" s="40">
        <v>5</v>
      </c>
      <c r="N44" s="40">
        <v>20</v>
      </c>
      <c r="O44" s="40">
        <v>17</v>
      </c>
      <c r="P44" s="40">
        <v>6</v>
      </c>
      <c r="Q44" s="40"/>
      <c r="R44" s="40"/>
      <c r="S44" s="22"/>
      <c r="T44" s="2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9" customFormat="1" x14ac:dyDescent="0.25">
      <c r="A45" s="182">
        <v>8</v>
      </c>
      <c r="B45" s="177">
        <v>36</v>
      </c>
      <c r="C45" s="75" t="s">
        <v>501</v>
      </c>
      <c r="D45" s="75" t="s">
        <v>114</v>
      </c>
      <c r="E45" s="75" t="s">
        <v>27</v>
      </c>
      <c r="F45" s="67">
        <v>36784</v>
      </c>
      <c r="G45" s="62" t="s">
        <v>28</v>
      </c>
      <c r="H45" s="62">
        <v>11</v>
      </c>
      <c r="I45" s="72" t="s">
        <v>331</v>
      </c>
      <c r="J45" s="71"/>
      <c r="K45" s="74">
        <f>L45+M45+N45+O45+P45</f>
        <v>55</v>
      </c>
      <c r="L45" s="40">
        <v>8</v>
      </c>
      <c r="M45" s="40">
        <v>6</v>
      </c>
      <c r="N45" s="40">
        <v>20</v>
      </c>
      <c r="O45" s="40">
        <v>15</v>
      </c>
      <c r="P45" s="40">
        <v>6</v>
      </c>
      <c r="Q45" s="40"/>
      <c r="R45" s="40"/>
      <c r="S45" s="22"/>
      <c r="T45" s="2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s="9" customFormat="1" x14ac:dyDescent="0.25">
      <c r="A46" s="182">
        <v>8</v>
      </c>
      <c r="B46" s="176">
        <v>37</v>
      </c>
      <c r="C46" s="75" t="s">
        <v>502</v>
      </c>
      <c r="D46" s="75" t="s">
        <v>233</v>
      </c>
      <c r="E46" s="75" t="s">
        <v>42</v>
      </c>
      <c r="F46" s="67">
        <v>36708</v>
      </c>
      <c r="G46" s="62" t="s">
        <v>28</v>
      </c>
      <c r="H46" s="62">
        <v>11</v>
      </c>
      <c r="I46" s="72" t="s">
        <v>270</v>
      </c>
      <c r="J46" s="71"/>
      <c r="K46" s="74">
        <f>L46+M46+N46+O46+P46</f>
        <v>55</v>
      </c>
      <c r="L46" s="40">
        <v>8</v>
      </c>
      <c r="M46" s="40">
        <v>7</v>
      </c>
      <c r="N46" s="40">
        <v>19</v>
      </c>
      <c r="O46" s="40">
        <v>15</v>
      </c>
      <c r="P46" s="40">
        <v>6</v>
      </c>
      <c r="Q46" s="40"/>
      <c r="R46" s="40"/>
      <c r="S46" s="22"/>
      <c r="T46" s="2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9" customFormat="1" x14ac:dyDescent="0.25">
      <c r="A47" s="182">
        <v>5</v>
      </c>
      <c r="B47" s="177">
        <v>38</v>
      </c>
      <c r="C47" s="190" t="s">
        <v>235</v>
      </c>
      <c r="D47" s="190" t="s">
        <v>410</v>
      </c>
      <c r="E47" s="190" t="s">
        <v>73</v>
      </c>
      <c r="F47" s="65">
        <v>37087</v>
      </c>
      <c r="G47" s="62" t="s">
        <v>28</v>
      </c>
      <c r="H47" s="62">
        <v>11</v>
      </c>
      <c r="I47" s="66" t="s">
        <v>268</v>
      </c>
      <c r="J47" s="64"/>
      <c r="K47" s="73">
        <f>SUM(L47+M47+N47+O47)</f>
        <v>55</v>
      </c>
      <c r="L47" s="43">
        <v>7</v>
      </c>
      <c r="M47" s="43">
        <v>6</v>
      </c>
      <c r="N47" s="43">
        <v>18</v>
      </c>
      <c r="O47" s="43">
        <v>24</v>
      </c>
      <c r="P47" s="41"/>
      <c r="Q47" s="41"/>
      <c r="R47" s="41"/>
      <c r="S47" s="22"/>
      <c r="T47" s="2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s="9" customFormat="1" x14ac:dyDescent="0.25">
      <c r="A48" s="182">
        <v>8</v>
      </c>
      <c r="B48" s="176">
        <v>39</v>
      </c>
      <c r="C48" s="75" t="s">
        <v>503</v>
      </c>
      <c r="D48" s="75" t="s">
        <v>504</v>
      </c>
      <c r="E48" s="75" t="s">
        <v>505</v>
      </c>
      <c r="F48" s="67">
        <v>36674</v>
      </c>
      <c r="G48" s="62" t="s">
        <v>28</v>
      </c>
      <c r="H48" s="62">
        <v>11</v>
      </c>
      <c r="I48" s="72" t="s">
        <v>270</v>
      </c>
      <c r="J48" s="71"/>
      <c r="K48" s="74">
        <f>L48+M48+N48+O48+P48</f>
        <v>54</v>
      </c>
      <c r="L48" s="40">
        <v>7</v>
      </c>
      <c r="M48" s="40">
        <v>6</v>
      </c>
      <c r="N48" s="40">
        <v>17</v>
      </c>
      <c r="O48" s="40">
        <v>18</v>
      </c>
      <c r="P48" s="40">
        <v>6</v>
      </c>
      <c r="Q48" s="40"/>
      <c r="R48" s="40"/>
      <c r="S48" s="22"/>
      <c r="T48" s="2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s="9" customFormat="1" x14ac:dyDescent="0.25">
      <c r="A49" s="58">
        <v>2</v>
      </c>
      <c r="B49" s="177">
        <v>40</v>
      </c>
      <c r="C49" s="75" t="s">
        <v>538</v>
      </c>
      <c r="D49" s="75" t="s">
        <v>539</v>
      </c>
      <c r="E49" s="75" t="s">
        <v>64</v>
      </c>
      <c r="F49" s="76"/>
      <c r="G49" s="62" t="s">
        <v>28</v>
      </c>
      <c r="H49" s="62">
        <v>11</v>
      </c>
      <c r="I49" s="77" t="s">
        <v>187</v>
      </c>
      <c r="J49" s="62"/>
      <c r="K49" s="76">
        <f>SUM(L49+M49+N49+O49)</f>
        <v>54</v>
      </c>
      <c r="L49" s="15">
        <v>7</v>
      </c>
      <c r="M49" s="15">
        <v>6</v>
      </c>
      <c r="N49" s="15">
        <v>23</v>
      </c>
      <c r="O49" s="15">
        <v>18</v>
      </c>
      <c r="P49" s="22"/>
      <c r="Q49" s="22"/>
      <c r="R49" s="22"/>
      <c r="S49" s="22"/>
      <c r="T49" s="2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s="9" customFormat="1" x14ac:dyDescent="0.25">
      <c r="A50" s="182">
        <v>8</v>
      </c>
      <c r="B50" s="176">
        <v>41</v>
      </c>
      <c r="C50" s="83" t="s">
        <v>509</v>
      </c>
      <c r="D50" s="83" t="s">
        <v>62</v>
      </c>
      <c r="E50" s="83" t="s">
        <v>73</v>
      </c>
      <c r="F50" s="67">
        <v>37079</v>
      </c>
      <c r="G50" s="62" t="s">
        <v>28</v>
      </c>
      <c r="H50" s="62">
        <v>11</v>
      </c>
      <c r="I50" s="68" t="s">
        <v>173</v>
      </c>
      <c r="J50" s="71"/>
      <c r="K50" s="74">
        <f>L50+M50+N50+O50+P50</f>
        <v>53</v>
      </c>
      <c r="L50" s="42">
        <v>5</v>
      </c>
      <c r="M50" s="42">
        <v>6</v>
      </c>
      <c r="N50" s="42">
        <v>22</v>
      </c>
      <c r="O50" s="42">
        <v>14</v>
      </c>
      <c r="P50" s="42">
        <v>6</v>
      </c>
      <c r="Q50" s="42"/>
      <c r="R50" s="42"/>
      <c r="S50" s="22"/>
      <c r="T50" s="24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s="9" customFormat="1" x14ac:dyDescent="0.25">
      <c r="A51" s="182">
        <v>4</v>
      </c>
      <c r="B51" s="177">
        <v>42</v>
      </c>
      <c r="C51" s="75" t="s">
        <v>506</v>
      </c>
      <c r="D51" s="75" t="s">
        <v>75</v>
      </c>
      <c r="E51" s="75" t="s">
        <v>27</v>
      </c>
      <c r="F51" s="67">
        <v>36858</v>
      </c>
      <c r="G51" s="62" t="s">
        <v>28</v>
      </c>
      <c r="H51" s="62">
        <v>11</v>
      </c>
      <c r="I51" s="78" t="s">
        <v>78</v>
      </c>
      <c r="J51" s="64"/>
      <c r="K51" s="73">
        <f>SUM(L51+M51+N51+O51+P51+Q51+R51)</f>
        <v>53</v>
      </c>
      <c r="L51" s="38">
        <v>3</v>
      </c>
      <c r="M51" s="38">
        <v>2</v>
      </c>
      <c r="N51" s="38">
        <v>5</v>
      </c>
      <c r="O51" s="38">
        <v>10</v>
      </c>
      <c r="P51" s="38">
        <v>9</v>
      </c>
      <c r="Q51" s="38">
        <v>20</v>
      </c>
      <c r="R51" s="38">
        <v>4</v>
      </c>
      <c r="S51" s="22"/>
      <c r="T51" s="2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s="9" customFormat="1" x14ac:dyDescent="0.25">
      <c r="A52" s="182">
        <v>8</v>
      </c>
      <c r="B52" s="176">
        <v>43</v>
      </c>
      <c r="C52" s="75" t="s">
        <v>508</v>
      </c>
      <c r="D52" s="75" t="s">
        <v>68</v>
      </c>
      <c r="E52" s="75" t="s">
        <v>237</v>
      </c>
      <c r="F52" s="67">
        <v>36887</v>
      </c>
      <c r="G52" s="62" t="s">
        <v>28</v>
      </c>
      <c r="H52" s="62">
        <v>11</v>
      </c>
      <c r="I52" s="72" t="s">
        <v>85</v>
      </c>
      <c r="J52" s="71"/>
      <c r="K52" s="74">
        <f>L52+M52+N52+O52+P52</f>
        <v>53</v>
      </c>
      <c r="L52" s="40">
        <v>6</v>
      </c>
      <c r="M52" s="40">
        <v>4</v>
      </c>
      <c r="N52" s="40">
        <v>20</v>
      </c>
      <c r="O52" s="40">
        <v>18</v>
      </c>
      <c r="P52" s="40">
        <v>5</v>
      </c>
      <c r="Q52" s="40"/>
      <c r="R52" s="40"/>
      <c r="S52" s="22"/>
      <c r="T52" s="24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9" customFormat="1" x14ac:dyDescent="0.25">
      <c r="A53" s="58">
        <v>2</v>
      </c>
      <c r="B53" s="177">
        <v>44</v>
      </c>
      <c r="C53" s="75" t="s">
        <v>540</v>
      </c>
      <c r="D53" s="75" t="s">
        <v>71</v>
      </c>
      <c r="E53" s="75" t="s">
        <v>100</v>
      </c>
      <c r="F53" s="76"/>
      <c r="G53" s="62" t="s">
        <v>28</v>
      </c>
      <c r="H53" s="62">
        <v>11</v>
      </c>
      <c r="I53" s="77" t="s">
        <v>256</v>
      </c>
      <c r="J53" s="62"/>
      <c r="K53" s="76">
        <f>SUM(L53+M53+N53+O53)</f>
        <v>53</v>
      </c>
      <c r="L53" s="15">
        <v>9</v>
      </c>
      <c r="M53" s="15">
        <v>5</v>
      </c>
      <c r="N53" s="15">
        <v>17</v>
      </c>
      <c r="O53" s="15">
        <v>22</v>
      </c>
      <c r="P53" s="22"/>
      <c r="Q53" s="22"/>
      <c r="R53" s="22"/>
      <c r="S53" s="22"/>
      <c r="T53" s="24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s="9" customFormat="1" x14ac:dyDescent="0.25">
      <c r="A54" s="182">
        <v>8</v>
      </c>
      <c r="B54" s="176">
        <v>45</v>
      </c>
      <c r="C54" s="83" t="s">
        <v>511</v>
      </c>
      <c r="D54" s="83" t="s">
        <v>512</v>
      </c>
      <c r="E54" s="83" t="s">
        <v>333</v>
      </c>
      <c r="F54" s="67">
        <v>36888</v>
      </c>
      <c r="G54" s="62" t="s">
        <v>28</v>
      </c>
      <c r="H54" s="62">
        <v>11</v>
      </c>
      <c r="I54" s="68" t="s">
        <v>173</v>
      </c>
      <c r="J54" s="75"/>
      <c r="K54" s="74">
        <f>L54+M54+N54+O54+P54</f>
        <v>53</v>
      </c>
      <c r="L54" s="42">
        <v>8</v>
      </c>
      <c r="M54" s="42">
        <v>5</v>
      </c>
      <c r="N54" s="42">
        <v>20</v>
      </c>
      <c r="O54" s="42">
        <v>17</v>
      </c>
      <c r="P54" s="42">
        <v>3</v>
      </c>
      <c r="Q54" s="42"/>
      <c r="R54" s="42"/>
      <c r="S54" s="22"/>
      <c r="T54" s="24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s="9" customFormat="1" x14ac:dyDescent="0.25">
      <c r="A55" s="182">
        <v>6</v>
      </c>
      <c r="B55" s="177">
        <v>46</v>
      </c>
      <c r="C55" s="56" t="s">
        <v>507</v>
      </c>
      <c r="D55" s="56" t="s">
        <v>338</v>
      </c>
      <c r="E55" s="56" t="s">
        <v>97</v>
      </c>
      <c r="F55" s="69">
        <v>36678</v>
      </c>
      <c r="G55" s="62" t="s">
        <v>28</v>
      </c>
      <c r="H55" s="62">
        <v>11</v>
      </c>
      <c r="I55" s="70" t="s">
        <v>414</v>
      </c>
      <c r="J55" s="73"/>
      <c r="K55" s="73">
        <f>SUM(L55:AE55)</f>
        <v>53</v>
      </c>
      <c r="L55" s="37">
        <v>9</v>
      </c>
      <c r="M55" s="37">
        <v>5</v>
      </c>
      <c r="N55" s="37">
        <v>11</v>
      </c>
      <c r="O55" s="37">
        <v>8</v>
      </c>
      <c r="P55" s="37">
        <v>15</v>
      </c>
      <c r="Q55" s="37">
        <v>5</v>
      </c>
      <c r="R55" s="37"/>
      <c r="S55" s="22"/>
      <c r="T55" s="24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s="9" customFormat="1" x14ac:dyDescent="0.25">
      <c r="A56" s="182">
        <v>5</v>
      </c>
      <c r="B56" s="176">
        <v>47</v>
      </c>
      <c r="C56" s="190" t="s">
        <v>515</v>
      </c>
      <c r="D56" s="190" t="s">
        <v>408</v>
      </c>
      <c r="E56" s="190" t="s">
        <v>158</v>
      </c>
      <c r="F56" s="65">
        <v>36641</v>
      </c>
      <c r="G56" s="62" t="s">
        <v>28</v>
      </c>
      <c r="H56" s="62">
        <v>11</v>
      </c>
      <c r="I56" s="66" t="s">
        <v>268</v>
      </c>
      <c r="J56" s="64"/>
      <c r="K56" s="73">
        <f>SUM(L56+M56+N56+O56)</f>
        <v>52</v>
      </c>
      <c r="L56" s="43">
        <v>8</v>
      </c>
      <c r="M56" s="43">
        <v>5</v>
      </c>
      <c r="N56" s="43">
        <v>18</v>
      </c>
      <c r="O56" s="43">
        <v>21</v>
      </c>
      <c r="P56" s="41"/>
      <c r="Q56" s="41"/>
      <c r="R56" s="41"/>
      <c r="S56" s="22"/>
      <c r="T56" s="24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s="9" customFormat="1" x14ac:dyDescent="0.25">
      <c r="A57" s="182">
        <v>5</v>
      </c>
      <c r="B57" s="177">
        <v>48</v>
      </c>
      <c r="C57" s="190" t="s">
        <v>513</v>
      </c>
      <c r="D57" s="190" t="s">
        <v>241</v>
      </c>
      <c r="E57" s="190" t="s">
        <v>514</v>
      </c>
      <c r="F57" s="65">
        <v>36770</v>
      </c>
      <c r="G57" s="62" t="s">
        <v>28</v>
      </c>
      <c r="H57" s="62">
        <v>11</v>
      </c>
      <c r="I57" s="66" t="s">
        <v>268</v>
      </c>
      <c r="J57" s="64"/>
      <c r="K57" s="73">
        <f>SUM(L57+M57+N57+O57)</f>
        <v>52</v>
      </c>
      <c r="L57" s="43">
        <v>7</v>
      </c>
      <c r="M57" s="43">
        <v>7</v>
      </c>
      <c r="N57" s="43">
        <v>20</v>
      </c>
      <c r="O57" s="43">
        <v>18</v>
      </c>
      <c r="P57" s="41"/>
      <c r="Q57" s="41"/>
      <c r="R57" s="41"/>
      <c r="S57" s="22"/>
      <c r="T57" s="24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s="9" customFormat="1" x14ac:dyDescent="0.25">
      <c r="A58" s="58">
        <v>2</v>
      </c>
      <c r="B58" s="176">
        <v>49</v>
      </c>
      <c r="C58" s="60" t="s">
        <v>541</v>
      </c>
      <c r="D58" s="60" t="s">
        <v>542</v>
      </c>
      <c r="E58" s="60" t="s">
        <v>39</v>
      </c>
      <c r="F58" s="76"/>
      <c r="G58" s="62" t="s">
        <v>28</v>
      </c>
      <c r="H58" s="62">
        <v>11</v>
      </c>
      <c r="I58" s="77" t="s">
        <v>214</v>
      </c>
      <c r="J58" s="62"/>
      <c r="K58" s="76">
        <f>SUM(L58+M58+N58+O58)</f>
        <v>52</v>
      </c>
      <c r="L58" s="15">
        <v>8</v>
      </c>
      <c r="M58" s="15">
        <v>6</v>
      </c>
      <c r="N58" s="15">
        <v>16</v>
      </c>
      <c r="O58" s="15">
        <v>22</v>
      </c>
      <c r="P58" s="22"/>
      <c r="Q58" s="22"/>
      <c r="R58" s="22"/>
      <c r="S58" s="22"/>
      <c r="T58" s="24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s="9" customFormat="1" x14ac:dyDescent="0.25">
      <c r="A59" s="58">
        <v>2</v>
      </c>
      <c r="B59" s="177">
        <v>50</v>
      </c>
      <c r="C59" s="60" t="s">
        <v>543</v>
      </c>
      <c r="D59" s="60" t="s">
        <v>544</v>
      </c>
      <c r="E59" s="60" t="s">
        <v>545</v>
      </c>
      <c r="F59" s="76"/>
      <c r="G59" s="62" t="s">
        <v>28</v>
      </c>
      <c r="H59" s="62">
        <v>11</v>
      </c>
      <c r="I59" s="77" t="s">
        <v>197</v>
      </c>
      <c r="J59" s="62"/>
      <c r="K59" s="76">
        <f>SUM(L59+M59+N59+O59)</f>
        <v>52</v>
      </c>
      <c r="L59" s="15">
        <v>7</v>
      </c>
      <c r="M59" s="15">
        <v>5</v>
      </c>
      <c r="N59" s="15">
        <v>16</v>
      </c>
      <c r="O59" s="15">
        <v>24</v>
      </c>
      <c r="P59" s="22"/>
      <c r="Q59" s="22"/>
      <c r="R59" s="22"/>
      <c r="S59" s="22"/>
      <c r="T59" s="24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s="9" customFormat="1" x14ac:dyDescent="0.25">
      <c r="A60" s="182">
        <v>8</v>
      </c>
      <c r="B60" s="176">
        <v>51</v>
      </c>
      <c r="C60" s="75" t="s">
        <v>329</v>
      </c>
      <c r="D60" s="75" t="s">
        <v>101</v>
      </c>
      <c r="E60" s="75" t="s">
        <v>27</v>
      </c>
      <c r="F60" s="67">
        <v>36552</v>
      </c>
      <c r="G60" s="62" t="s">
        <v>28</v>
      </c>
      <c r="H60" s="62">
        <v>11</v>
      </c>
      <c r="I60" s="72" t="s">
        <v>331</v>
      </c>
      <c r="J60" s="71"/>
      <c r="K60" s="74">
        <f>L60+M60+N60+O60+P60</f>
        <v>51</v>
      </c>
      <c r="L60" s="40">
        <v>6</v>
      </c>
      <c r="M60" s="40">
        <v>7</v>
      </c>
      <c r="N60" s="40">
        <v>19</v>
      </c>
      <c r="O60" s="40">
        <v>15</v>
      </c>
      <c r="P60" s="40">
        <v>4</v>
      </c>
      <c r="Q60" s="40"/>
      <c r="R60" s="40"/>
      <c r="S60" s="22"/>
      <c r="T60" s="24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s="9" customFormat="1" x14ac:dyDescent="0.25">
      <c r="A61" s="182">
        <v>9</v>
      </c>
      <c r="B61" s="177">
        <v>52</v>
      </c>
      <c r="C61" s="79" t="s">
        <v>521</v>
      </c>
      <c r="D61" s="79" t="s">
        <v>522</v>
      </c>
      <c r="E61" s="79" t="s">
        <v>523</v>
      </c>
      <c r="F61" s="69">
        <v>36677</v>
      </c>
      <c r="G61" s="62" t="s">
        <v>28</v>
      </c>
      <c r="H61" s="62">
        <v>11</v>
      </c>
      <c r="I61" s="80" t="s">
        <v>326</v>
      </c>
      <c r="J61" s="79"/>
      <c r="K61" s="73">
        <f>SUM(L61+M61+N61+O61+P61)</f>
        <v>51</v>
      </c>
      <c r="L61" s="37">
        <v>9</v>
      </c>
      <c r="M61" s="37">
        <v>7</v>
      </c>
      <c r="N61" s="37">
        <v>8</v>
      </c>
      <c r="O61" s="37">
        <v>4</v>
      </c>
      <c r="P61" s="37">
        <v>23</v>
      </c>
      <c r="Q61" s="41"/>
      <c r="R61" s="22"/>
      <c r="S61" s="22"/>
      <c r="T61" s="24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s="9" customFormat="1" x14ac:dyDescent="0.25">
      <c r="A62" s="182">
        <v>6</v>
      </c>
      <c r="B62" s="176">
        <v>53</v>
      </c>
      <c r="C62" s="56" t="s">
        <v>519</v>
      </c>
      <c r="D62" s="56" t="s">
        <v>47</v>
      </c>
      <c r="E62" s="56" t="s">
        <v>34</v>
      </c>
      <c r="F62" s="69">
        <v>36945</v>
      </c>
      <c r="G62" s="62" t="s">
        <v>28</v>
      </c>
      <c r="H62" s="62">
        <v>11</v>
      </c>
      <c r="I62" s="70" t="s">
        <v>80</v>
      </c>
      <c r="J62" s="73"/>
      <c r="K62" s="73">
        <f>SUM(L62:AE62)</f>
        <v>51</v>
      </c>
      <c r="L62" s="37">
        <v>8</v>
      </c>
      <c r="M62" s="37">
        <v>6</v>
      </c>
      <c r="N62" s="37">
        <v>10</v>
      </c>
      <c r="O62" s="37">
        <v>7</v>
      </c>
      <c r="P62" s="37">
        <v>16</v>
      </c>
      <c r="Q62" s="37">
        <v>4</v>
      </c>
      <c r="R62" s="37"/>
      <c r="S62" s="22"/>
      <c r="T62" s="24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s="9" customFormat="1" x14ac:dyDescent="0.25">
      <c r="A63" s="182">
        <v>4</v>
      </c>
      <c r="B63" s="177">
        <v>54</v>
      </c>
      <c r="C63" s="192" t="s">
        <v>516</v>
      </c>
      <c r="D63" s="75" t="s">
        <v>139</v>
      </c>
      <c r="E63" s="75" t="s">
        <v>152</v>
      </c>
      <c r="F63" s="67">
        <v>36564</v>
      </c>
      <c r="G63" s="62" t="s">
        <v>28</v>
      </c>
      <c r="H63" s="62">
        <v>11</v>
      </c>
      <c r="I63" s="68" t="s">
        <v>517</v>
      </c>
      <c r="J63" s="64"/>
      <c r="K63" s="73">
        <f>SUM(L63+M63+N63+O63+P63+Q63+R63)</f>
        <v>51</v>
      </c>
      <c r="L63" s="41">
        <v>4</v>
      </c>
      <c r="M63" s="41">
        <v>4</v>
      </c>
      <c r="N63" s="41">
        <v>4</v>
      </c>
      <c r="O63" s="41">
        <v>11</v>
      </c>
      <c r="P63" s="41">
        <v>6</v>
      </c>
      <c r="Q63" s="41">
        <v>16</v>
      </c>
      <c r="R63" s="41">
        <v>6</v>
      </c>
      <c r="S63" s="22"/>
      <c r="T63" s="24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s="9" customFormat="1" x14ac:dyDescent="0.25">
      <c r="A64" s="182">
        <v>5</v>
      </c>
      <c r="B64" s="176">
        <v>55</v>
      </c>
      <c r="C64" s="190" t="s">
        <v>518</v>
      </c>
      <c r="D64" s="190" t="s">
        <v>292</v>
      </c>
      <c r="E64" s="190" t="s">
        <v>60</v>
      </c>
      <c r="F64" s="65">
        <v>36733</v>
      </c>
      <c r="G64" s="62" t="s">
        <v>28</v>
      </c>
      <c r="H64" s="62">
        <v>11</v>
      </c>
      <c r="I64" s="66" t="s">
        <v>268</v>
      </c>
      <c r="J64" s="64"/>
      <c r="K64" s="73">
        <f>SUM(L64+M64+N64+O64)</f>
        <v>51</v>
      </c>
      <c r="L64" s="43">
        <v>8</v>
      </c>
      <c r="M64" s="43">
        <v>5</v>
      </c>
      <c r="N64" s="43">
        <v>13</v>
      </c>
      <c r="O64" s="43">
        <v>25</v>
      </c>
      <c r="P64" s="41"/>
      <c r="Q64" s="41"/>
      <c r="R64" s="41"/>
      <c r="S64" s="22"/>
      <c r="T64" s="24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s="9" customFormat="1" x14ac:dyDescent="0.25">
      <c r="A65" s="182">
        <v>7</v>
      </c>
      <c r="B65" s="177">
        <v>56</v>
      </c>
      <c r="C65" s="81" t="s">
        <v>526</v>
      </c>
      <c r="D65" s="81" t="s">
        <v>164</v>
      </c>
      <c r="E65" s="81" t="s">
        <v>56</v>
      </c>
      <c r="F65" s="36">
        <v>36755</v>
      </c>
      <c r="G65" s="62" t="s">
        <v>28</v>
      </c>
      <c r="H65" s="62">
        <v>11</v>
      </c>
      <c r="I65" s="82" t="s">
        <v>120</v>
      </c>
      <c r="J65" s="81"/>
      <c r="K65" s="34">
        <f>SUM(L65:O65)</f>
        <v>50</v>
      </c>
      <c r="L65" s="22">
        <v>9</v>
      </c>
      <c r="M65" s="22">
        <v>6</v>
      </c>
      <c r="N65" s="22">
        <v>16</v>
      </c>
      <c r="O65" s="22">
        <v>19</v>
      </c>
      <c r="P65" s="22"/>
      <c r="Q65" s="22"/>
      <c r="R65" s="22"/>
      <c r="S65" s="22"/>
      <c r="T65" s="24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s="9" customFormat="1" x14ac:dyDescent="0.25">
      <c r="A66" s="182">
        <v>6</v>
      </c>
      <c r="B66" s="176">
        <v>57</v>
      </c>
      <c r="C66" s="56" t="s">
        <v>524</v>
      </c>
      <c r="D66" s="56" t="s">
        <v>141</v>
      </c>
      <c r="E66" s="56" t="s">
        <v>525</v>
      </c>
      <c r="F66" s="69">
        <v>36834</v>
      </c>
      <c r="G66" s="62" t="s">
        <v>28</v>
      </c>
      <c r="H66" s="62">
        <v>11</v>
      </c>
      <c r="I66" s="70" t="s">
        <v>414</v>
      </c>
      <c r="J66" s="73"/>
      <c r="K66" s="73">
        <f>SUM(L66:AE66)</f>
        <v>50</v>
      </c>
      <c r="L66" s="37">
        <v>7</v>
      </c>
      <c r="M66" s="37">
        <v>5</v>
      </c>
      <c r="N66" s="37">
        <v>15</v>
      </c>
      <c r="O66" s="37">
        <v>4</v>
      </c>
      <c r="P66" s="37">
        <v>14</v>
      </c>
      <c r="Q66" s="37">
        <v>5</v>
      </c>
      <c r="R66" s="37"/>
      <c r="S66" s="22"/>
      <c r="T66" s="24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s="9" customFormat="1" x14ac:dyDescent="0.25">
      <c r="A67" s="182">
        <v>4</v>
      </c>
      <c r="B67" s="177">
        <v>58</v>
      </c>
      <c r="C67" s="75" t="s">
        <v>417</v>
      </c>
      <c r="D67" s="75" t="s">
        <v>66</v>
      </c>
      <c r="E67" s="75" t="s">
        <v>77</v>
      </c>
      <c r="F67" s="67">
        <v>36673</v>
      </c>
      <c r="G67" s="62" t="s">
        <v>28</v>
      </c>
      <c r="H67" s="62">
        <v>11</v>
      </c>
      <c r="I67" s="72" t="s">
        <v>244</v>
      </c>
      <c r="J67" s="64"/>
      <c r="K67" s="73">
        <f>SUM(L67+M67+N67+O67+P67+Q67+R67)</f>
        <v>50</v>
      </c>
      <c r="L67" s="41">
        <v>5</v>
      </c>
      <c r="M67" s="41">
        <v>4</v>
      </c>
      <c r="N67" s="41">
        <v>5</v>
      </c>
      <c r="O67" s="41">
        <v>10</v>
      </c>
      <c r="P67" s="41">
        <v>6</v>
      </c>
      <c r="Q67" s="41">
        <v>16</v>
      </c>
      <c r="R67" s="41">
        <v>4</v>
      </c>
      <c r="S67" s="22"/>
      <c r="T67" s="24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</sheetData>
  <mergeCells count="16">
    <mergeCell ref="L8:X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62" fitToHeight="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7 класс  </vt:lpstr>
      <vt:lpstr> 8 класс</vt:lpstr>
      <vt:lpstr> 9 класс</vt:lpstr>
      <vt:lpstr> 10 класс </vt:lpstr>
      <vt:lpstr>11 класс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cp:lastPrinted>2017-11-14T09:53:16Z</cp:lastPrinted>
  <dcterms:created xsi:type="dcterms:W3CDTF">2017-10-16T14:46:42Z</dcterms:created>
  <dcterms:modified xsi:type="dcterms:W3CDTF">2017-11-15T14:06:33Z</dcterms:modified>
</cp:coreProperties>
</file>